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45" windowHeight="8205" tabRatio="826"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 name="別添４" sheetId="13" r:id="rId13"/>
    <sheet name="Sheet1" sheetId="14" r:id="rId14"/>
  </sheets>
  <definedNames>
    <definedName name="_xlnm.Print_Area" localSheetId="0">'０作成にあたっての注意事項'!$A$1:$K$10</definedName>
    <definedName name="_xlnm.Print_Area" localSheetId="8">'10その他'!$A$1:$O$45</definedName>
    <definedName name="_xlnm.Print_Area" localSheetId="1">'１事業主体　２事業概要'!$A$1:$M$52</definedName>
    <definedName name="_xlnm.Print_Area" localSheetId="2">'３建物概要'!$A$1:$O$37</definedName>
    <definedName name="_xlnm.Print_Area" localSheetId="3">'４サービス内容'!$A$1:$M$121</definedName>
    <definedName name="_xlnm.Print_Area" localSheetId="4">'５職員体制'!$A$1:$Q$70</definedName>
    <definedName name="_xlnm.Print_Area" localSheetId="5">'６利用料金'!$A$1:$Q$68</definedName>
    <definedName name="_xlnm.Print_Area" localSheetId="6">'７入居者状況'!$A$1:$O$40</definedName>
    <definedName name="_xlnm.Print_Area" localSheetId="7">'８苦情等体制　９情報開示'!$A$1:$O$56</definedName>
    <definedName name="_xlnm.Print_Area" localSheetId="9">'別添１'!$A$1:$I$49</definedName>
    <definedName name="_xlnm.Print_Area" localSheetId="10">'別添２'!$A$1:$K$31</definedName>
    <definedName name="_xlnm.Print_Area" localSheetId="11">'別添３'!$A$1:$N$88</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t>
        </r>
        <r>
          <rPr>
            <b/>
            <sz val="9"/>
            <rFont val="ＭＳ Ｐゴシック"/>
            <family val="3"/>
          </rPr>
          <t xml:space="preserve">
</t>
        </r>
      </text>
    </comment>
  </commentList>
</comments>
</file>

<file path=xl/comments12.xml><?xml version="1.0" encoding="utf-8"?>
<comments xmlns="http://schemas.openxmlformats.org/spreadsheetml/2006/main">
  <authors>
    <author>大阪府</author>
  </authors>
  <commentList>
    <comment ref="B40" authorId="0">
      <text>
        <r>
          <rPr>
            <sz val="9"/>
            <rFont val="MS P ゴシック"/>
            <family val="3"/>
          </rPr>
          <t>事業所で算定していない加算については削除してください。</t>
        </r>
      </text>
    </comment>
  </commentList>
</comments>
</file>

<file path=xl/comments2.xml><?xml version="1.0" encoding="utf-8"?>
<comments xmlns="http://schemas.openxmlformats.org/spreadsheetml/2006/main">
  <authors>
    <author>HOSTNAME</author>
    <author>大阪府</author>
  </authors>
  <commentList>
    <comment ref="I4" authorId="0">
      <text>
        <r>
          <rPr>
            <sz val="9"/>
            <rFont val="ＭＳ Ｐゴシック"/>
            <family val="3"/>
          </rPr>
          <t>「記入年月日、記入者名、ホーム名（設置者）・職名」を入力してください。</t>
        </r>
      </text>
    </comment>
    <comment ref="E18" authorId="0">
      <text>
        <r>
          <rPr>
            <sz val="9"/>
            <rFont val="ＭＳ Ｐゴシック"/>
            <family val="3"/>
          </rPr>
          <t>設置者の所在地を正確に入力してください。</t>
        </r>
      </text>
    </comment>
    <comment ref="D25" authorId="0">
      <text>
        <r>
          <rPr>
            <sz val="9"/>
            <rFont val="ＭＳ Ｐゴシック"/>
            <family val="3"/>
          </rPr>
          <t>設置者が実施するホーム以外の主な事業種類を入力してください。介護保険事業の内容については詳細を（別添1）に入力してください。</t>
        </r>
        <r>
          <rPr>
            <b/>
            <sz val="9"/>
            <rFont val="ＭＳ Ｐゴシック"/>
            <family val="3"/>
          </rPr>
          <t xml:space="preserve">
</t>
        </r>
      </text>
    </comment>
    <comment ref="D31"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D35"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 ref="F29" authorId="0">
      <text>
        <r>
          <rPr>
            <sz val="9"/>
            <rFont val="ＭＳ Ｐゴシック"/>
            <family val="3"/>
          </rPr>
          <t>羽曳野市に届出又は登録を行っている、ホームの正式名称を入力してください。</t>
        </r>
      </text>
    </comment>
    <comment ref="F24" authorId="0">
      <text>
        <r>
          <rPr>
            <sz val="9"/>
            <rFont val="ＭＳ Ｐゴシック"/>
            <family val="3"/>
          </rPr>
          <t xml:space="preserve">登記事項との整合性を図ってください。
</t>
        </r>
      </text>
    </comment>
    <comment ref="E33" authorId="0">
      <text>
        <r>
          <rPr>
            <sz val="9"/>
            <rFont val="ＭＳ Ｐゴシック"/>
            <family val="3"/>
          </rPr>
          <t>ホームの所在地を正確に入力してください。</t>
        </r>
      </text>
    </comment>
    <comment ref="D17" authorId="1">
      <text>
        <r>
          <rPr>
            <sz val="9"/>
            <rFont val="ＭＳ Ｐゴシック"/>
            <family val="3"/>
          </rPr>
          <t>国税庁から指定された13桁の法人番号を入力してください。</t>
        </r>
      </text>
    </comment>
    <comment ref="I41" authorId="1">
      <text>
        <r>
          <rPr>
            <sz val="9"/>
            <rFont val="ＭＳ Ｐゴシック"/>
            <family val="3"/>
          </rPr>
          <t>〇有料は、左側に事業開始日を入力してください。
・ただし、届出以前に有料の運営を開始していた場合、右側に届出受理日（＝届出日）も入力してください。
〇サ高住は、左側に有料に該当した日（入居開始日又は老人福祉法上の介護等サービス提供開始日）を入力してください。
・また、右側に登録日及び登録番号を入力してください。
　例：平成〇年〇月○日／平成〇年△月△日（大阪府（00）0000）
※事業主体によって、ホームを他社から事業承継して開設した場合、消費者の誤認を防ぐ上で、当初の事業開始日も下の行に付記するよう努めてください（当初開設日○年○月○日）。</t>
        </r>
        <r>
          <rPr>
            <sz val="9"/>
            <rFont val="MS P ゴシック"/>
            <family val="3"/>
          </rPr>
          <t xml:space="preserve">
</t>
        </r>
      </text>
    </comment>
    <comment ref="I47" authorId="1">
      <text>
        <r>
          <rPr>
            <sz val="9"/>
            <rFont val="ＭＳ Ｐゴシック"/>
            <family val="3"/>
          </rPr>
          <t>・（介護予防）特定施設入居者生活介護指定日及び直近の指定日を入力してください。
・介護保険事業者は、6年ごとに指定の更新を受けなければ、指定の効力を失います。必ず更新の手続を行ってください。</t>
        </r>
      </text>
    </comment>
  </commentList>
</comments>
</file>

<file path=xl/comments3.xml><?xml version="1.0" encoding="utf-8"?>
<comments xmlns="http://schemas.openxmlformats.org/spreadsheetml/2006/main">
  <authors>
    <author>HOSTNAME</author>
  </authors>
  <commentList>
    <comment ref="I14" authorId="0">
      <text>
        <r>
          <rPr>
            <sz val="9"/>
            <rFont val="ＭＳ Ｐゴシック"/>
            <family val="3"/>
          </rPr>
          <t>・有料は、実有効面積（トイレ、収納設備等を除く内法面積）を入力してください。
・サ高住は、登録している面積を入力してください。</t>
        </r>
      </text>
    </commen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「その他」を選択した場合、「浴室の種類、設置数」を入力してください。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 ref="K33" authorId="0">
      <text>
        <r>
          <rPr>
            <sz val="9"/>
            <rFont val="ＭＳ Ｐゴシック"/>
            <family val="3"/>
          </rPr>
          <t>到着時間は、フロア動線が短い居室や長い居室も含めて、「○～○分」と入力してください。</t>
        </r>
      </text>
    </comment>
    <comment ref="K27" authorId="0">
      <text>
        <r>
          <rPr>
            <sz val="9"/>
            <rFont val="ＭＳ Ｐゴシック"/>
            <family val="3"/>
          </rPr>
          <t>共用施設内で対応可能な設備の有無を入力してください。</t>
        </r>
      </text>
    </comment>
  </commentList>
</comments>
</file>

<file path=xl/comments4.xml><?xml version="1.0" encoding="utf-8"?>
<comments xmlns="http://schemas.openxmlformats.org/spreadsheetml/2006/main">
  <authors>
    <author>HOSTNAME</author>
    <author>大阪府</author>
  </authors>
  <commentList>
    <comment ref="F3" authorId="0">
      <text>
        <r>
          <rPr>
            <sz val="9"/>
            <rFont val="ＭＳ Ｐゴシック"/>
            <family val="3"/>
          </rPr>
          <t>消費者にホームのアピール等を行う自由記述部分です。
特定は、運営規程の概要（目的、方針）を入力してください。</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54" authorId="0">
      <text>
        <r>
          <rPr>
            <sz val="9"/>
            <rFont val="ＭＳ Ｐゴシック"/>
            <family val="3"/>
          </rPr>
          <t>契約上の職員配置比率を入力してください。
「５職員体制（特定施設入居者生活介護等の提供体制）」と一致させてください。</t>
        </r>
      </text>
    </comment>
    <comment ref="F14" authorId="0">
      <text>
        <r>
          <rPr>
            <sz val="9"/>
            <rFont val="ＭＳ Ｐゴシック"/>
            <family val="3"/>
          </rPr>
          <t>〇サ高住は選択してください。（高齢者住まい法施行規則第11条参照）
〇有料は【省略】してください。
・資格について、介護職員基礎研修、ホームヘルパー1級、ホームヘルパー2級の資格保持者は、「介護職員初任者研修修了者」と入力してください。</t>
        </r>
      </text>
    </comment>
    <comment ref="E78" authorId="0">
      <text>
        <r>
          <rPr>
            <sz val="9"/>
            <rFont val="ＭＳ Ｐゴシック"/>
            <family val="3"/>
          </rPr>
          <t>「医療支援」で「その他」を選択した場合、必ず入力してください。</t>
        </r>
      </text>
    </comment>
    <comment ref="E77" authorId="0">
      <text>
        <r>
          <rPr>
            <sz val="9"/>
            <rFont val="ＭＳ Ｐゴシック"/>
            <family val="3"/>
          </rPr>
          <t xml:space="preserve">ホームが行う医療支援内容を選択します。このうち費用が発生するものは、（別添2）に金額等を明記してください。
</t>
        </r>
      </text>
    </comment>
    <comment ref="B96" authorId="0">
      <text>
        <r>
          <rPr>
            <sz val="9"/>
            <rFont val="ＭＳ Ｐゴシック"/>
            <family val="3"/>
          </rPr>
          <t xml:space="preserve">該当する場合は入力してください。ただし、入居者の自己都合による住み替えは含みません。
</t>
        </r>
      </text>
    </comment>
    <comment ref="F97" authorId="0">
      <text>
        <r>
          <rPr>
            <sz val="9"/>
            <rFont val="ＭＳ Ｐゴシック"/>
            <family val="3"/>
          </rPr>
          <t>・介護居室から他の介護居室への住み替えを求める場合、「介護居室へ移る場合」を選択してください。
・一般居室間の場合、「その他」を選択し、下の行の「その他の場合」に内容を入力してください。</t>
        </r>
      </text>
    </comment>
    <comment ref="F100"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102" authorId="0">
      <text>
        <r>
          <rPr>
            <sz val="9"/>
            <rFont val="ＭＳ Ｐゴシック"/>
            <family val="3"/>
          </rPr>
          <t xml:space="preserve">当初契約した居室の利用権が移る場合、その旨を入力してください。
</t>
        </r>
      </text>
    </comment>
    <comment ref="H104" authorId="0">
      <text>
        <r>
          <rPr>
            <sz val="9"/>
            <rFont val="ＭＳ Ｐゴシック"/>
            <family val="3"/>
          </rPr>
          <t>「あり」を選択した場合、「変更の内容」について必ず入力してください。</t>
        </r>
      </text>
    </comment>
    <comment ref="E113"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114" authorId="0">
      <text>
        <r>
          <rPr>
            <sz val="9"/>
            <rFont val="ＭＳ Ｐゴシック"/>
            <family val="3"/>
          </rPr>
          <t>入居契約書上の契約終了事由を入力してください。</t>
        </r>
      </text>
    </comment>
    <comment ref="G115" authorId="0">
      <text>
        <r>
          <rPr>
            <sz val="9"/>
            <rFont val="ＭＳ Ｐゴシック"/>
            <family val="3"/>
          </rPr>
          <t xml:space="preserve">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
</t>
        </r>
      </text>
    </comment>
    <comment ref="E120" authorId="0">
      <text>
        <r>
          <rPr>
            <sz val="9"/>
            <rFont val="ＭＳ Ｐゴシック"/>
            <family val="3"/>
          </rPr>
          <t>「届出又は登録した室数」にかかわらず、入居見込者数の最大を入力してください。</t>
        </r>
      </text>
    </comment>
    <comment ref="F82" authorId="1">
      <text>
        <r>
          <rPr>
            <sz val="9"/>
            <rFont val="ＭＳ Ｐゴシック"/>
            <family val="3"/>
          </rPr>
          <t>景品表示法指定告示に従い、医療協力の具体的科目及び内容について入力してください。</t>
        </r>
        <r>
          <rPr>
            <sz val="9"/>
            <rFont val="MS P ゴシック"/>
            <family val="3"/>
          </rPr>
          <t xml:space="preserve">
</t>
        </r>
      </text>
    </comment>
    <comment ref="F79" authorId="1">
      <text>
        <r>
          <rPr>
            <sz val="9"/>
            <rFont val="ＭＳ Ｐゴシック"/>
            <family val="3"/>
          </rPr>
          <t>・ホームから医療機関までの距離の入力は任意です。
・入力する際は、景品表示法指定告示に従い、ホームから医療機関までの距離を入力してください。</t>
        </r>
        <r>
          <rPr>
            <sz val="9"/>
            <rFont val="MS P ゴシック"/>
            <family val="3"/>
          </rPr>
          <t xml:space="preserve">
</t>
        </r>
      </text>
    </comment>
    <comment ref="F81" authorId="1">
      <text>
        <r>
          <rPr>
            <sz val="9"/>
            <rFont val="MS P ゴシック"/>
            <family val="3"/>
          </rPr>
          <t>景品表示法指定告示に従い、協力医療機関の診療科目について入力してください。</t>
        </r>
      </text>
    </comment>
    <comment ref="F84" authorId="1">
      <text>
        <r>
          <rPr>
            <sz val="9"/>
            <rFont val="ＭＳ Ｐゴシック"/>
            <family val="3"/>
          </rPr>
          <t>「協力内容」で「その他」を選択した場合、必ず入力してください。</t>
        </r>
      </text>
    </comment>
  </commentList>
</comments>
</file>

<file path=xl/comments5.xml><?xml version="1.0" encoding="utf-8"?>
<comments xmlns="http://schemas.openxmlformats.org/spreadsheetml/2006/main">
  <authors>
    <author>HOSTNAME</author>
  </authors>
  <commentList>
    <comment ref="I42" authorId="0">
      <text>
        <r>
          <rPr>
            <sz val="9"/>
            <color indexed="10"/>
            <rFont val="ＭＳ Ｐゴシック"/>
            <family val="3"/>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K26"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8"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K49" authorId="0">
      <text>
        <r>
          <rPr>
            <sz val="9"/>
            <rFont val="ＭＳ Ｐゴシック"/>
            <family val="3"/>
          </rPr>
          <t xml:space="preserve">契約上の職員配置比率を入力してください。
「４サービスの内容（介護サービスの内容）人員配置が手厚い介護サービスの実施」と一致させてください。
</t>
        </r>
      </text>
    </comment>
    <comment ref="B57" authorId="0">
      <text>
        <r>
          <rPr>
            <sz val="9"/>
            <rFont val="ＭＳ Ｐゴシック"/>
            <family val="3"/>
          </rPr>
          <t>・「５職員体制（職種別の職員数）」の常勤・非常勤人数との整合性を図ってください。</t>
        </r>
      </text>
    </comment>
    <comment ref="D6" authorId="0">
      <text>
        <r>
          <rPr>
            <sz val="9"/>
            <rFont val="ＭＳ Ｐゴシック"/>
            <family val="3"/>
          </rPr>
          <t>「５職員体制（職員の状況）」の常勤・非常勤人数との整合性を図ってください。
①非専従者の場合、常勤換算する時点で調整してください。
②介護付ホームで介護・看護職員については、「老企52号に基づく個別選択サービスを行う職員」、「自立者に対応する職員」がいる場合、常勤換算人数欄に内数を入力してください（特定施設の人員算定上で除外するため）。
※自立者対応職員の人数表示は、介護費等を受領しない場合にも必要です。
③</t>
        </r>
        <r>
          <rPr>
            <sz val="9"/>
            <color indexed="10"/>
            <rFont val="ＭＳ Ｐゴシック"/>
            <family val="3"/>
          </rPr>
          <t>外部委託する職種があればその旨を「兼務している職種名及び人数」に入力してください。（その場合、表の職員数には人数を入力しないで下さい。）</t>
        </r>
      </text>
    </comment>
    <comment ref="B46" authorId="0">
      <text>
        <r>
          <rPr>
            <sz val="9"/>
            <rFont val="ＭＳ Ｐゴシック"/>
            <family val="3"/>
          </rPr>
          <t>「看護職員、介護職員、生活相談員」以外の職種（事務員・夜間警備員等）の場合、入力してください。　</t>
        </r>
      </text>
    </comment>
    <comment ref="B24" authorId="0">
      <text>
        <r>
          <rPr>
            <sz val="9"/>
            <rFont val="ＭＳ Ｐゴシック"/>
            <family val="3"/>
          </rPr>
          <t>資格について、介護職員基礎研修、ホームヘルパー1級、ホームヘルパー2級の資格保持者は、「介護職員初任者研修修了者」に入力してください。</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・「入居時点で必要な費用」がある場合、項目について入力してください。</t>
        </r>
      </text>
    </comment>
    <comment ref="B27" authorId="0">
      <text>
        <r>
          <rPr>
            <sz val="9"/>
            <rFont val="ＭＳ Ｐゴシック"/>
            <family val="3"/>
          </rPr>
          <t xml:space="preserve">
・月額費用が固定でない場合、「月額費用の合計」の横に（目安）と入力してください。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E35" authorId="0">
      <text>
        <r>
          <rPr>
            <sz val="9"/>
            <rFont val="ＭＳ Ｐゴシック"/>
            <family val="3"/>
          </rPr>
          <t>例示されている費用以外に月額費用があれば入力してください。
（例）（別添2）のとおり</t>
        </r>
      </text>
    </comment>
    <comment ref="G42" authorId="0">
      <text>
        <r>
          <rPr>
            <sz val="9"/>
            <rFont val="ＭＳ Ｐゴシック"/>
            <family val="3"/>
          </rPr>
          <t>・老人福祉法に基づき算定根拠を概括記載してください。なお、居室のタイプ等によって金額に幅がある場合、欄内で金額の範囲を書き分けてください。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t>
        </r>
      </text>
    </comment>
    <comment ref="G44" authorId="0">
      <text>
        <r>
          <rPr>
            <sz val="9"/>
            <rFont val="ＭＳ Ｐゴシック"/>
            <family val="3"/>
          </rPr>
          <t>使途を入力してください。景品表示法指定告示に従ってすべて入力し、「等」で括らないようにしてください。</t>
        </r>
      </text>
    </comment>
    <comment ref="G48" authorId="0">
      <text>
        <r>
          <rPr>
            <sz val="9"/>
            <rFont val="ＭＳ Ｐゴシック"/>
            <family val="3"/>
          </rPr>
          <t>介護保険サービスの自己負担額は含みません。上乗せ介護費について入力してください。
【告示に従った積算根拠表示】
例えば、人員配置が手厚いとして介護サービスに関する費用を徴収する場合にあっては、
①要介護者等の人数に応じた介護職員等の数
②当該費用及び徴収方法
③さらに特定施設の人員過配置費用の場合、「介護保険給付及び利用者負担分による収入によってカバーできない額に充当するものとして合理的な積算根拠に基づいている」、ことについての概括的記載が義務です（月払いの場合も同じ）。
を入力してください。</t>
        </r>
      </text>
    </comment>
    <comment ref="G51" authorId="0">
      <text>
        <r>
          <rPr>
            <sz val="9"/>
            <rFont val="ＭＳ Ｐゴシック"/>
            <family val="3"/>
          </rPr>
          <t>例示されている費用以外に月額費用があれば入力してください。</t>
        </r>
      </text>
    </comment>
    <comment ref="B59"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61" authorId="0">
      <text>
        <r>
          <rPr>
            <sz val="9"/>
            <rFont val="ＭＳ Ｐゴシック"/>
            <family val="3"/>
          </rPr>
          <t>老人福祉法施行規則に従い「入居日の翌日」としてください。</t>
        </r>
      </text>
    </comment>
    <comment ref="J62" authorId="0">
      <text>
        <r>
          <rPr>
            <sz val="9"/>
            <rFont val="ＭＳ Ｐゴシック"/>
            <family val="3"/>
          </rPr>
          <t>契約方式によって異なる場合は欄内で書き分けてください。</t>
        </r>
      </text>
    </comment>
    <comment ref="J66" authorId="0">
      <text>
        <r>
          <rPr>
            <sz val="9"/>
            <rFont val="ＭＳ Ｐゴシック"/>
            <family val="3"/>
          </rPr>
          <t>老人福祉法施行規則に従って入力してください。</t>
        </r>
      </text>
    </comment>
    <comment ref="J67" authorId="0">
      <text>
        <r>
          <rPr>
            <sz val="9"/>
            <rFont val="ＭＳ Ｐゴシック"/>
            <family val="3"/>
          </rPr>
          <t>「１、２、３、４」を選択した場合、具体的な名称を入力してください。</t>
        </r>
      </text>
    </comment>
  </commentList>
</comments>
</file>

<file path=xl/comments7.xml><?xml version="1.0" encoding="utf-8"?>
<comments xmlns="http://schemas.openxmlformats.org/spreadsheetml/2006/main">
  <authors>
    <author>HOSTNAME</author>
  </authors>
  <commentList>
    <comment ref="B26" authorId="0">
      <text>
        <r>
          <rPr>
            <sz val="9"/>
            <rFont val="ＭＳ Ｐゴシック"/>
            <family val="3"/>
          </rPr>
          <t xml:space="preserve">男性：20（男性入居者）/60（全入居者）×100≒33%
女性：40（女性入居者）/60（全入居者）×100≒67%
</t>
        </r>
      </text>
    </comment>
    <comment ref="J27" authorId="0">
      <text>
        <r>
          <rPr>
            <sz val="9"/>
            <rFont val="ＭＳ Ｐゴシック"/>
            <family val="3"/>
          </rPr>
          <t xml:space="preserve">・平均介護度の算出方法は、以下のとおりです。
（要支援1）＝0.375、（要支援2）＝0.375、
（要介護1）＝1、（要介護2）＝2、（要介護3）＝3、
（要介護4）＝4、（要介護5）＝5
・平均介護度は、小数点第3位を四捨五入してください。
【計算式】
（　　要介護・要支援　　）　（入居者数）　　　　（計）
</t>
        </r>
        <r>
          <rPr>
            <sz val="9"/>
            <color indexed="10"/>
            <rFont val="ＭＳ Ｐゴシック"/>
            <family val="3"/>
          </rPr>
          <t>（　　 自立 　 ）　 0          ×　１５人　　　　＝　    ０</t>
        </r>
        <r>
          <rPr>
            <sz val="9"/>
            <rFont val="ＭＳ Ｐゴシック"/>
            <family val="3"/>
          </rPr>
          <t xml:space="preserve">
（要支援1・2）０．３７５　 ×　１５人　　　　＝５．６２５
（　要介護1　）　 １　　　　×　　２人　　　　＝ 　　 ２　
（　要介護2　）　 ２　　　　×　　５人　　　　＝　　１０　
（　要介護3　） 　３　　　　×　　８人　　　　＝　　２４　
（　要介護4　） 　４　　　　×　１０人　　　　＝　　４０　
（　要介護5　） 　</t>
        </r>
        <r>
          <rPr>
            <u val="single"/>
            <sz val="9"/>
            <rFont val="ＭＳ Ｐゴシック"/>
            <family val="3"/>
          </rPr>
          <t>５　　　　×　　５人　　　　＝　　２５　　　　</t>
        </r>
        <r>
          <rPr>
            <sz val="9"/>
            <rFont val="ＭＳ Ｐゴシック"/>
            <family val="3"/>
          </rPr>
          <t xml:space="preserve">
（合計)　　　　　　　　　　　　　</t>
        </r>
        <r>
          <rPr>
            <sz val="9"/>
            <color indexed="10"/>
            <rFont val="ＭＳ Ｐゴシック"/>
            <family val="3"/>
          </rPr>
          <t xml:space="preserve">  ６０</t>
        </r>
        <r>
          <rPr>
            <sz val="9"/>
            <rFont val="ＭＳ Ｐゴシック"/>
            <family val="3"/>
          </rPr>
          <t>人　 　　　  １０６．６２５
【平均介護度】
　１０６．６２５（合計）／</t>
        </r>
        <r>
          <rPr>
            <sz val="9"/>
            <color indexed="10"/>
            <rFont val="ＭＳ Ｐゴシック"/>
            <family val="3"/>
          </rPr>
          <t>６０</t>
        </r>
        <r>
          <rPr>
            <sz val="9"/>
            <rFont val="ＭＳ Ｐゴシック"/>
            <family val="3"/>
          </rPr>
          <t>人（入居者数合計）≒</t>
        </r>
        <r>
          <rPr>
            <sz val="9"/>
            <color indexed="10"/>
            <rFont val="ＭＳ Ｐゴシック"/>
            <family val="3"/>
          </rPr>
          <t>１．７８　</t>
        </r>
      </text>
    </comment>
    <comment ref="B29" authorId="0">
      <text>
        <r>
          <rPr>
            <sz val="9"/>
            <rFont val="ＭＳ Ｐゴシック"/>
            <family val="3"/>
          </rPr>
          <t>すべての入居契約終了者の状況について入力した上で、事業主体、入居者双方から入居契約を解除した理由を入力してください。</t>
        </r>
      </text>
    </comment>
    <comment ref="B21" authorId="0">
      <text>
        <r>
          <rPr>
            <sz val="9"/>
            <rFont val="ＭＳ Ｐゴシック"/>
            <family val="3"/>
          </rPr>
          <t>経管栄養には、胃ろうと腸ろう、経鼻経管を含みます。</t>
        </r>
      </text>
    </comment>
  </commentList>
</comments>
</file>

<file path=xl/comments8.xml><?xml version="1.0" encoding="utf-8"?>
<comments xmlns="http://schemas.openxmlformats.org/spreadsheetml/2006/main">
  <authors>
    <author>HOSTNAME</author>
  </authors>
  <commentList>
    <comment ref="F17" authorId="0">
      <text>
        <r>
          <rPr>
            <sz val="9"/>
            <rFont val="ＭＳ Ｐゴシック"/>
            <family val="3"/>
          </rPr>
          <t xml:space="preserve">有料の所管庁の窓口を入力してください。
</t>
        </r>
      </text>
    </comment>
    <comment ref="F13" authorId="0">
      <text>
        <r>
          <rPr>
            <sz val="9"/>
            <rFont val="ＭＳ Ｐゴシック"/>
            <family val="3"/>
          </rPr>
          <t>大阪府国民健康保険団体連合会にFAXはありません。</t>
        </r>
      </text>
    </comment>
    <comment ref="F25" authorId="0">
      <text>
        <r>
          <rPr>
            <sz val="9"/>
            <rFont val="ＭＳ Ｐゴシック"/>
            <family val="3"/>
          </rPr>
          <t>・ホームの所管庁の窓口を入力してください。
　大東市保健医療部高齢介護室
　℡ 072-870-9065 FAX 072-872-8080
　摂津市高齢介護課
　℡ 06-6170-1561 FAX 06-6383-9031
　藤井寺市健康福祉部高齢介護課
　℡ 072-939-1169 FAX 072-939-0399
　交野市高齢介護課
　℡ 072-893-6400 FAX 072-895-6065</t>
        </r>
      </text>
    </comment>
    <comment ref="B40" authorId="0">
      <text>
        <r>
          <rPr>
            <sz val="9"/>
            <rFont val="ＭＳ Ｐゴシック"/>
            <family val="3"/>
          </rPr>
          <t xml:space="preserve">それぞれについて直近で実施した内容について入力してください。
</t>
        </r>
      </text>
    </comment>
    <comment ref="F9" authorId="0">
      <text>
        <r>
          <rPr>
            <sz val="9"/>
            <rFont val="ＭＳ Ｐゴシック"/>
            <family val="3"/>
          </rPr>
          <t>所在市町村（保険者）の窓口を入力してください。</t>
        </r>
      </text>
    </comment>
    <comment ref="F41" authorId="0">
      <text>
        <r>
          <rPr>
            <sz val="9"/>
            <rFont val="ＭＳ Ｐゴシック"/>
            <family val="3"/>
          </rPr>
          <t>利用者アンケート調査、意見箱等利用者の意見等を把握する取組内容を入力してください。</t>
        </r>
      </text>
    </comment>
    <comment ref="F21" authorId="0">
      <text>
        <r>
          <rPr>
            <sz val="9"/>
            <rFont val="ＭＳ Ｐゴシック"/>
            <family val="3"/>
          </rPr>
          <t>〇サ高住の所管庁の窓口を入力してください。
〇有料は【省略】してください。
　大阪府住宅まちづくり部居住企画課
　管理調整グループ
　℡06-6210-9711 FAX 06-6210-9712　
　大阪府福祉部介護事業者課施設指導グループ
　℡06－6944－2675 FAX 06-6944-6670　</t>
        </r>
      </text>
    </comment>
  </commentList>
</comments>
</file>

<file path=xl/comments9.xml><?xml version="1.0" encoding="utf-8"?>
<comments xmlns="http://schemas.openxmlformats.org/spreadsheetml/2006/main">
  <authors>
    <author>HOSTNAME</author>
    <author>大阪府</author>
  </authors>
  <commentList>
    <comment ref="H5" authorId="0">
      <text>
        <r>
          <rPr>
            <sz val="9"/>
            <rFont val="ＭＳ Ｐゴシック"/>
            <family val="3"/>
          </rPr>
          <t xml:space="preserve">運営懇談会を設置せずに代替措置を講じる場合は、羽曳野市の設置運営指導指針規定に従って入力してください。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G14" authorId="0">
      <text>
        <r>
          <rPr>
            <sz val="9"/>
            <rFont val="ＭＳ Ｐゴシック"/>
            <family val="3"/>
          </rPr>
          <t>「適合している」を選択した場合、必ず入力してください。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羽曳野市への事故報告は、「羽曳野市介護保険事故報告等に関する取扱要綱」に基づいて報告してください。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E9" authorId="1">
      <text>
        <r>
          <rPr>
            <sz val="9"/>
            <rFont val="MS P ゴシック"/>
            <family val="3"/>
          </rPr>
          <t>○用途区分が「有料老人ホーム」であり、条例施行（Ｈ５年）以降に建築確認申請された施設は、適合審査対象です。
○用途区分が「有料老人ホーム」以外の施設の場合、用途によっては不適合の可能性がありますので、条例に適合しているかご確認ください。
○条例施行（Ｈ５年）前に建築確認申請され、以降増改築等による建築確認を受けていない施設は、左側は空白、右側にその旨を記載してください。</t>
        </r>
      </text>
    </comment>
  </commentList>
</comments>
</file>

<file path=xl/sharedStrings.xml><?xml version="1.0" encoding="utf-8"?>
<sst xmlns="http://schemas.openxmlformats.org/spreadsheetml/2006/main" count="1502" uniqueCount="1043">
  <si>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</si>
  <si>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</si>
  <si>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</si>
  <si>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</si>
  <si>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</si>
  <si>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</si>
  <si>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</si>
  <si>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</si>
  <si>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</si>
  <si>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</si>
  <si>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</si>
  <si>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</si>
  <si>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</si>
  <si>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</si>
  <si>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</si>
  <si>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</si>
  <si>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</si>
  <si>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</si>
  <si>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</si>
  <si>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</si>
  <si>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</si>
  <si>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</si>
  <si>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</si>
  <si>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</si>
  <si>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</si>
  <si>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</si>
  <si>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</si>
  <si>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</si>
  <si>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</si>
  <si>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</si>
  <si>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</si>
  <si>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</si>
  <si>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</si>
  <si>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</si>
  <si>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</si>
  <si>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</si>
  <si>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</si>
  <si>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</si>
  <si>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</si>
  <si>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</si>
  <si>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</si>
  <si>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</si>
  <si>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</si>
  <si>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</si>
  <si>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</si>
  <si>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</si>
  <si>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</si>
  <si>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</si>
  <si>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</si>
  <si>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</si>
  <si>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</si>
  <si>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</si>
  <si>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</si>
  <si>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</si>
  <si>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</si>
  <si>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</si>
  <si>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</si>
  <si>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</si>
  <si>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</si>
  <si>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</si>
  <si>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</si>
  <si>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</si>
  <si>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</si>
  <si>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</si>
  <si>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</si>
  <si>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</si>
  <si>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</si>
  <si>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</si>
  <si>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</si>
  <si>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</si>
  <si>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</si>
  <si>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</si>
  <si>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</si>
  <si>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</si>
  <si>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</si>
  <si>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</si>
  <si>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</si>
  <si>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</si>
  <si>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</si>
  <si>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</si>
  <si>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</si>
  <si>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</si>
  <si>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</si>
  <si>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</si>
  <si>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</si>
  <si>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</si>
  <si>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</si>
  <si>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</si>
  <si>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</si>
  <si>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</si>
  <si>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</si>
  <si>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</si>
  <si>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</si>
  <si>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</si>
  <si>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エレベーター</t>
  </si>
  <si>
    <t>消火器</t>
  </si>
  <si>
    <t>自動火災報知設備</t>
  </si>
  <si>
    <t>４</t>
  </si>
  <si>
    <t>サービスの内容</t>
  </si>
  <si>
    <t>（全体の方針）</t>
  </si>
  <si>
    <t>運営に関する方針</t>
  </si>
  <si>
    <t>食事の提供</t>
  </si>
  <si>
    <t>特定施設入居者生活介護の加算の対象となるサービスの体制の有無</t>
  </si>
  <si>
    <t>個別機能訓練加算</t>
  </si>
  <si>
    <t>夜間看護体制加算</t>
  </si>
  <si>
    <t>医療機関連携加算</t>
  </si>
  <si>
    <t>看取り介護加算</t>
  </si>
  <si>
    <t>認知症専門ケア加算</t>
  </si>
  <si>
    <t>サービス提供体制強化加算</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</si>
  <si>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</si>
  <si>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</si>
  <si>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</si>
  <si>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</si>
  <si>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</si>
  <si>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</si>
  <si>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</si>
  <si>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</si>
  <si>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</si>
  <si>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</si>
  <si>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</si>
  <si>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</si>
  <si>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</si>
  <si>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</si>
  <si>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</si>
  <si>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</si>
  <si>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</si>
  <si>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</si>
  <si>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</si>
  <si>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</si>
  <si>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</si>
  <si>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</si>
  <si>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</si>
  <si>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</si>
  <si>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</si>
  <si>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</si>
  <si>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</si>
  <si>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</si>
  <si>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</si>
  <si>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</si>
  <si>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</si>
  <si>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</si>
  <si>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</si>
  <si>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</si>
  <si>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</si>
  <si>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</si>
  <si>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</si>
  <si>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</si>
  <si>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職員数（実人数）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</si>
  <si>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</si>
  <si>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</si>
  <si>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</si>
  <si>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</si>
  <si>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</si>
  <si>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</si>
  <si>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</si>
  <si>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</si>
  <si>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</si>
  <si>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</si>
  <si>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</si>
  <si>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</si>
  <si>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</si>
  <si>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</si>
  <si>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</si>
  <si>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</si>
  <si>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</si>
  <si>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実際の配置比率</t>
  </si>
  <si>
    <t>（記入日時点での利用者数：常勤換算職員数）</t>
  </si>
  <si>
    <t>ホームの職員数</t>
  </si>
  <si>
    <t>訪問介護事業所の名称</t>
  </si>
  <si>
    <t>訪問看護事業所の名称</t>
  </si>
  <si>
    <t>通所介護事業所の名称</t>
  </si>
  <si>
    <t>（職員の状況）</t>
  </si>
  <si>
    <t>要介護度</t>
  </si>
  <si>
    <t>年齢</t>
  </si>
  <si>
    <t>前払金</t>
  </si>
  <si>
    <t>家賃</t>
  </si>
  <si>
    <t>プラン１</t>
  </si>
  <si>
    <t>プラン２</t>
  </si>
  <si>
    <t>利用者の個別的な選択によるサービス利用料</t>
  </si>
  <si>
    <t>その他のサービス利用料</t>
  </si>
  <si>
    <t>別添２</t>
  </si>
  <si>
    <t>（特定施設入居者生活介護に関する利用料金の算定根拠）</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</si>
  <si>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</si>
  <si>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</si>
  <si>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</si>
  <si>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</si>
  <si>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</si>
  <si>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</si>
  <si>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</si>
  <si>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</si>
  <si>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</si>
  <si>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</si>
  <si>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</si>
  <si>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</si>
  <si>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</si>
  <si>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要介護度別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</si>
  <si>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</si>
  <si>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</si>
  <si>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</si>
  <si>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</si>
  <si>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</si>
  <si>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</si>
  <si>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</si>
  <si>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</si>
  <si>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</si>
  <si>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</si>
  <si>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</si>
  <si>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</si>
  <si>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</si>
  <si>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</si>
  <si>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</si>
  <si>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</si>
  <si>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</si>
  <si>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</si>
  <si>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</si>
  <si>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</si>
  <si>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</si>
  <si>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</si>
  <si>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</si>
  <si>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</si>
  <si>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</si>
  <si>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</si>
  <si>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</si>
  <si>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</si>
  <si>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</si>
  <si>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</si>
  <si>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</si>
  <si>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</si>
  <si>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</si>
  <si>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</si>
  <si>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</si>
  <si>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</si>
  <si>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</si>
  <si>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</si>
  <si>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</si>
  <si>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</si>
  <si>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</si>
  <si>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</si>
  <si>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</si>
  <si>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</si>
  <si>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</si>
  <si>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</si>
  <si>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</si>
  <si>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</si>
  <si>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</si>
  <si>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</si>
  <si>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</si>
  <si>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</si>
  <si>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</si>
  <si>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</si>
  <si>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</si>
  <si>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</si>
  <si>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</si>
  <si>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</si>
  <si>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</si>
  <si>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</si>
  <si>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</si>
  <si>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</si>
  <si>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</si>
  <si>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</si>
  <si>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</si>
  <si>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</si>
  <si>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</si>
  <si>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</si>
  <si>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</si>
  <si>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</si>
  <si>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</si>
  <si>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</si>
  <si>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</si>
  <si>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</si>
  <si>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</si>
  <si>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</si>
  <si>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</si>
  <si>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</si>
  <si>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</si>
  <si>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</si>
  <si>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</si>
  <si>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</si>
  <si>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</si>
  <si>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</si>
  <si>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</si>
  <si>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特定施設入居者生活介護の利用者に対する看護・介護職員の割合
（一般型特定施設以外の場合、本欄は省略）</t>
  </si>
  <si>
    <t>外部サービス利用型特定施設である有料老人ホームの介護サービス提供体制（外部サービス利用型特定施設以外の場合、本欄は省略）</t>
  </si>
  <si>
    <t>前年度１年間の採用者数</t>
  </si>
  <si>
    <t>前年度１年間の退職者数</t>
  </si>
  <si>
    <t>サービス費用</t>
  </si>
  <si>
    <t>％</t>
  </si>
  <si>
    <t>※　介護予防・地域密着型の場合を含む。</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</si>
  <si>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</si>
  <si>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</si>
  <si>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</si>
  <si>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</si>
  <si>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</si>
  <si>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</si>
  <si>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</si>
  <si>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</si>
  <si>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</si>
  <si>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</si>
  <si>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</si>
  <si>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</si>
  <si>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</si>
  <si>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</si>
  <si>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</si>
  <si>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</si>
  <si>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</si>
  <si>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</si>
  <si>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</si>
  <si>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</si>
  <si>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介護予防
特定施設入居者生活介護
介護保険事業者番号</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</si>
  <si>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</si>
  <si>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</si>
  <si>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</si>
  <si>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</si>
  <si>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</si>
  <si>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</si>
  <si>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</si>
  <si>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</si>
  <si>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</si>
  <si>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</si>
  <si>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</si>
  <si>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</si>
  <si>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</si>
  <si>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</si>
  <si>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</si>
  <si>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</si>
  <si>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</si>
  <si>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</si>
  <si>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</si>
  <si>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</si>
  <si>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</si>
  <si>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（介護・看護職員の配置率）</t>
  </si>
  <si>
    <t>：　1</t>
  </si>
  <si>
    <t>（別添１）事業主体が大阪府で実施する他の介護サービス</t>
  </si>
  <si>
    <t>階</t>
  </si>
  <si>
    <t>提供内容</t>
  </si>
  <si>
    <t>その他の場合：</t>
  </si>
  <si>
    <t>（解約事由の例）</t>
  </si>
  <si>
    <t>年</t>
  </si>
  <si>
    <t>回</t>
  </si>
  <si>
    <t>平成</t>
  </si>
  <si>
    <t>あり</t>
  </si>
  <si>
    <t>介護居室個室</t>
  </si>
  <si>
    <t>：1</t>
  </si>
  <si>
    <t>収納</t>
  </si>
  <si>
    <t>有料老人ホーム事業の概要</t>
  </si>
  <si>
    <t>（地上</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</si>
  <si>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</si>
  <si>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</si>
  <si>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</si>
  <si>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</si>
  <si>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</si>
  <si>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</si>
  <si>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</si>
  <si>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</si>
  <si>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</si>
  <si>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</si>
  <si>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</si>
  <si>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</si>
  <si>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</si>
  <si>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</si>
  <si>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</si>
  <si>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</si>
  <si>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</si>
  <si>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</si>
  <si>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</si>
  <si>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</si>
  <si>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</si>
  <si>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</si>
  <si>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</si>
  <si>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</si>
  <si>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施設長</t>
  </si>
  <si>
    <t>山田　太郎</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</si>
  <si>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</si>
  <si>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</si>
  <si>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</si>
  <si>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</si>
  <si>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</si>
  <si>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</si>
  <si>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</si>
  <si>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</si>
  <si>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</si>
  <si>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</si>
  <si>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</si>
  <si>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</si>
  <si>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</si>
  <si>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</si>
  <si>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</si>
  <si>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</si>
  <si>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</si>
  <si>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</si>
  <si>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</si>
  <si>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</si>
  <si>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</si>
  <si>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</si>
  <si>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</si>
  <si>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</si>
  <si>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</si>
  <si>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</si>
  <si>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1</t>
  </si>
  <si>
    <t>23</t>
  </si>
  <si>
    <t>20</t>
  </si>
  <si>
    <t>3</t>
  </si>
  <si>
    <t>1</t>
  </si>
  <si>
    <t>5</t>
  </si>
  <si>
    <t>3</t>
  </si>
  <si>
    <t>8</t>
  </si>
  <si>
    <t>6</t>
  </si>
  <si>
    <t>2</t>
  </si>
  <si>
    <t>15</t>
  </si>
  <si>
    <t>14</t>
  </si>
  <si>
    <t>2</t>
  </si>
  <si>
    <t>2：1以上</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</si>
  <si>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</si>
  <si>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</si>
  <si>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</si>
  <si>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</si>
  <si>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</si>
  <si>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</si>
  <si>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</si>
  <si>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</si>
  <si>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</si>
  <si>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</si>
  <si>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</si>
  <si>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</si>
  <si>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</si>
  <si>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</si>
  <si>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</si>
  <si>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</si>
  <si>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基本報酬、加算の利用者負担分。</t>
  </si>
  <si>
    <t>（上掲）</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</si>
  <si>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</si>
  <si>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</si>
  <si>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9：00～18：00</t>
  </si>
  <si>
    <t>―</t>
  </si>
  <si>
    <t>―</t>
  </si>
  <si>
    <t>土日祝祭日</t>
  </si>
  <si>
    <t>館内掲示</t>
  </si>
  <si>
    <t>全国有料老人ホーム協会サービス第三者評価</t>
  </si>
  <si>
    <t>HPで公表</t>
  </si>
  <si>
    <t>入居希望者に交付</t>
  </si>
  <si>
    <t>適合</t>
  </si>
  <si>
    <t>200円/枚</t>
  </si>
  <si>
    <t>1,500円/回</t>
  </si>
  <si>
    <t>自己負担</t>
  </si>
  <si>
    <t>外部からの訪問理美容</t>
  </si>
  <si>
    <t>200円/日</t>
  </si>
  <si>
    <t>4,000円/回</t>
  </si>
  <si>
    <t>800円/回</t>
  </si>
  <si>
    <t>http://</t>
  </si>
  <si>
    <t>代表取締役</t>
  </si>
  <si>
    <t>www.abcdef.co.jp</t>
  </si>
  <si>
    <t>www.abcdef.co.jp</t>
  </si>
  <si>
    <t>18.0㎡</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</si>
  <si>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</si>
  <si>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</si>
  <si>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</si>
  <si>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</si>
  <si>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</si>
  <si>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</si>
  <si>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</si>
  <si>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</si>
  <si>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入居者、家族、施設長、職員、民生委員</t>
  </si>
  <si>
    <t>調理、洗濯、掃除等の家事の供与</t>
  </si>
  <si>
    <t>契約上の職員配置比率　</t>
  </si>
  <si>
    <t>大阪府国民健康保険団体連合会　苦情相談窓口</t>
  </si>
  <si>
    <t>①入居者が死亡した場合　②入居者、又は事業者から解約した場合</t>
  </si>
  <si>
    <t>身元引受人が設定できない場合は要相談</t>
  </si>
  <si>
    <t>人員配置が手厚い介護サービスの実施</t>
  </si>
  <si>
    <t>60歳以上</t>
  </si>
  <si>
    <t>60歳以上</t>
  </si>
  <si>
    <t>入居定員</t>
  </si>
  <si>
    <t>人</t>
  </si>
  <si>
    <t>５　全国有料老人ホーム協会</t>
  </si>
  <si>
    <t>以上</t>
  </si>
  <si>
    <t>自立360,000円/要支援・要介護388,000円</t>
  </si>
  <si>
    <t>2人部屋</t>
  </si>
  <si>
    <t>事業所名称</t>
  </si>
  <si>
    <t>事務者名</t>
  </si>
  <si>
    <t>初期償却額</t>
  </si>
  <si>
    <t>※別添１（別に実施する介護サービス一覧表）
介護保険事業、不動産業</t>
  </si>
  <si>
    <t>鈴木　一</t>
  </si>
  <si>
    <t>　</t>
  </si>
  <si>
    <t>夜勤帯の設定時間（17時～9時）</t>
  </si>
  <si>
    <t>自立10％/要支援・要介護20％</t>
  </si>
  <si>
    <t>不適合事項がある場合の入居者への説明</t>
  </si>
  <si>
    <t>あり</t>
  </si>
  <si>
    <t>所管している自治体名</t>
  </si>
  <si>
    <t>通報先から居室までの到着予定時間</t>
  </si>
  <si>
    <t>防火管理者</t>
  </si>
  <si>
    <t>体験入居</t>
  </si>
  <si>
    <t>看護師又は准看護師</t>
  </si>
  <si>
    <t>共益費</t>
  </si>
  <si>
    <t>水道代</t>
  </si>
  <si>
    <t>（利用料金の算定根拠等）</t>
  </si>
  <si>
    <t>サ高住の場合、常駐する者</t>
  </si>
  <si>
    <t>（Ⅰ）</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</si>
  <si>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</si>
  <si>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</si>
  <si>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</si>
  <si>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</si>
  <si>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</si>
  <si>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</si>
  <si>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</si>
  <si>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</si>
  <si>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</si>
  <si>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</si>
  <si>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</si>
  <si>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</si>
  <si>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</si>
  <si>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</si>
  <si>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</si>
  <si>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</si>
  <si>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</si>
  <si>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所管している自治体名</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</si>
  <si>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</si>
  <si>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</si>
  <si>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</si>
  <si>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</si>
  <si>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</si>
  <si>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</si>
  <si>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</si>
  <si>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</si>
  <si>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</si>
  <si>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1人部屋</t>
  </si>
  <si>
    <t>入居希望者に公開</t>
  </si>
  <si>
    <t>最少時人数（宿直者・休憩者等を除く）</t>
  </si>
  <si>
    <t>上記項目以外で合致しない事項</t>
  </si>
  <si>
    <t>合致しない事項の内容</t>
  </si>
  <si>
    <t>代替措置等の内容</t>
  </si>
  <si>
    <t>委託業者名等</t>
  </si>
  <si>
    <t>記入者名</t>
  </si>
  <si>
    <t>手続き</t>
  </si>
  <si>
    <t>空室がある場合
１泊食事付5,000円（税込）</t>
  </si>
  <si>
    <t>別紙様式</t>
  </si>
  <si>
    <t>（医療連携の内容）※治療費は自己負担</t>
  </si>
  <si>
    <t>特定施設入居者生活介護
介護保険事業者番号</t>
  </si>
  <si>
    <t>介護付（一般型特定施設入居者生活介護を提供する場合）</t>
  </si>
  <si>
    <t>回</t>
  </si>
  <si>
    <t>避難訓練の年間回数</t>
  </si>
  <si>
    <t>緊急時等における対応方法</t>
  </si>
  <si>
    <t>地域における高齢者向けの住まいとしての役割を果たしていく。</t>
  </si>
  <si>
    <t>その他運営に関する重要事項</t>
  </si>
  <si>
    <t>常勤換算人数</t>
  </si>
  <si>
    <t>時間</t>
  </si>
  <si>
    <t>ヶ月分</t>
  </si>
  <si>
    <t>ヶ月</t>
  </si>
  <si>
    <t>ヶ所</t>
  </si>
  <si>
    <t>ヶ所</t>
  </si>
  <si>
    <t>うち車椅子等の対応が可能なトイレ</t>
  </si>
  <si>
    <t>計画作成担当者１名</t>
  </si>
  <si>
    <t>生活相談員１名</t>
  </si>
  <si>
    <t>20年8月6日</t>
  </si>
  <si>
    <t>20年4月1日</t>
  </si>
  <si>
    <t>20年2月1日</t>
  </si>
  <si>
    <t>共用トイレ</t>
  </si>
  <si>
    <t>管理費</t>
  </si>
  <si>
    <t>厨房維持費、及び１日３食を提供するための費用</t>
  </si>
  <si>
    <t>うち男女別の対応が可能なトイレ</t>
  </si>
  <si>
    <t>あん摩マッサージ指圧師</t>
  </si>
  <si>
    <t>床面積</t>
  </si>
  <si>
    <t>利用者アンケート調査、意見箱等利用者の意見等を把握する取組の状況</t>
  </si>
  <si>
    <t>（入居者）</t>
  </si>
  <si>
    <t>住　所</t>
  </si>
  <si>
    <t>氏　名</t>
  </si>
  <si>
    <t>12年2月2日</t>
  </si>
  <si>
    <t>介護予防特定施設入居者生活介護</t>
  </si>
  <si>
    <t>施設の利用に当たっての留意事項</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</si>
  <si>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</si>
  <si>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</si>
  <si>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・外出又は外泊しようとするときは、その都度外出外泊先、用件、施設へ帰着する予定日時などを管理者に届出ること。
・身上に関する重要な事項に変更が生じたときは、速やかに管理者に届出ること。
・ケンカ、口論、泥酔等により、その他、他人に迷惑をかけないこと。
・施設の秩序、風紀を乱し、又は安全衛生を害しないこと。</t>
  </si>
  <si>
    <t>年２回健康診断の機会付与</t>
  </si>
  <si>
    <t>17.5
（内、自立者対応1名）</t>
  </si>
  <si>
    <t>重要事項説明書</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</si>
  <si>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</si>
  <si>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</si>
  <si>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</si>
  <si>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</si>
  <si>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</si>
  <si>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</si>
  <si>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介護支援専門員</t>
  </si>
  <si>
    <t>特定施設サービス計画及び介護予防特定施設サービス計画等の作成</t>
  </si>
  <si>
    <t>室数</t>
  </si>
  <si>
    <t>電話番号　/　ＦＡＸ</t>
  </si>
  <si>
    <t>サービス向上のため、職員に対し、初任者、人権、身体拘束、虐待、感染症、食中毒、事故対応、認知症ケア、介護技術等の研修を実施している。</t>
  </si>
  <si>
    <t>１　重要事項説明書等を作成するにあたっての心構え</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</si>
  <si>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</si>
  <si>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短期利用特定施設入居者生活介護の提供</t>
  </si>
  <si>
    <t>1級地</t>
  </si>
  <si>
    <t>当施設の地域区分単価</t>
  </si>
  <si>
    <t>2級地</t>
  </si>
  <si>
    <t>3級地</t>
  </si>
  <si>
    <t>基本費用</t>
  </si>
  <si>
    <t>30</t>
  </si>
  <si>
    <t>4級地</t>
  </si>
  <si>
    <t>単位数</t>
  </si>
  <si>
    <t>利用料</t>
  </si>
  <si>
    <t>利用者負担額</t>
  </si>
  <si>
    <t>5級地</t>
  </si>
  <si>
    <t>6級地</t>
  </si>
  <si>
    <t>7級地</t>
  </si>
  <si>
    <t>個別機能</t>
  </si>
  <si>
    <t>夜間</t>
  </si>
  <si>
    <t>加算費用</t>
  </si>
  <si>
    <t>死亡日以前4日以上30日以下（最大27日間）</t>
  </si>
  <si>
    <t>認知症</t>
  </si>
  <si>
    <t>死亡日以前2日又は3日（最大2日間）</t>
  </si>
  <si>
    <t>サ提強化</t>
  </si>
  <si>
    <t>死亡日</t>
  </si>
  <si>
    <t>処遇改善</t>
  </si>
  <si>
    <t>介護職員処遇改善加算</t>
  </si>
  <si>
    <t>（加算の概要）　</t>
  </si>
  <si>
    <t>・サービス提供体制強化加算（Ⅱ）</t>
  </si>
  <si>
    <t>・サービス提供体制強化加算（Ⅲ）</t>
  </si>
  <si>
    <t>／</t>
  </si>
  <si>
    <r>
      <t xml:space="preserve">選択方式の内容
</t>
    </r>
    <r>
      <rPr>
        <sz val="9"/>
        <rFont val="ＭＳ 明朝"/>
        <family val="1"/>
      </rPr>
      <t>※該当する方式を全て選択</t>
    </r>
  </si>
  <si>
    <r>
      <t>特定施設入居者生活介護</t>
    </r>
    <r>
      <rPr>
        <sz val="9"/>
        <rFont val="ＭＳ 明朝"/>
        <family val="1"/>
      </rPr>
      <t>※</t>
    </r>
    <r>
      <rPr>
        <sz val="11"/>
        <rFont val="ＭＳ 明朝"/>
        <family val="1"/>
      </rPr>
      <t>に対する自己負担</t>
    </r>
  </si>
  <si>
    <r>
      <t>特定施設入居者生活介護</t>
    </r>
    <r>
      <rPr>
        <sz val="9"/>
        <rFont val="ＭＳ 明朝"/>
        <family val="1"/>
      </rPr>
      <t>※</t>
    </r>
    <r>
      <rPr>
        <sz val="11"/>
        <rFont val="ＭＳ 明朝"/>
        <family val="1"/>
      </rPr>
      <t>における人員配置が手厚い場合の介護サービス（上乗せサービス）</t>
    </r>
  </si>
  <si>
    <t>入居時点で必要な費用</t>
  </si>
  <si>
    <t>月額費用の合計</t>
  </si>
  <si>
    <t>（介護サービスの内容）</t>
  </si>
  <si>
    <t>（特定施設入居者生活介護の指定）</t>
  </si>
  <si>
    <t>（特定施設入居者生活介護等の提供体制）</t>
  </si>
  <si>
    <t>特定施設入居者生活介護※の費用</t>
  </si>
  <si>
    <t>介護保険外</t>
  </si>
  <si>
    <t>・夜間看護体制加算【要支援は除く】</t>
  </si>
  <si>
    <t>（短期利用特定施設入居者生活介護の概要：以下の要件全てに該当すること）【要支援は除く】</t>
  </si>
  <si>
    <t>（ふりがな）</t>
  </si>
  <si>
    <t>賠償すべき事故が発生したときの対応</t>
  </si>
  <si>
    <t>介護保険外費用</t>
  </si>
  <si>
    <t>単位</t>
  </si>
  <si>
    <t>介護報酬額／月</t>
  </si>
  <si>
    <t>要支援1</t>
  </si>
  <si>
    <t>要支援2</t>
  </si>
  <si>
    <t>要介護1</t>
  </si>
  <si>
    <t>要介護2</t>
  </si>
  <si>
    <t>要介護3</t>
  </si>
  <si>
    <t>要介護4</t>
  </si>
  <si>
    <t>要介護5</t>
  </si>
  <si>
    <t>夜間看護体制加算</t>
  </si>
  <si>
    <t>医療機関連携加算</t>
  </si>
  <si>
    <t>介護報酬</t>
  </si>
  <si>
    <t>要支援１</t>
  </si>
  <si>
    <t>要介護４</t>
  </si>
  <si>
    <t>自己負担</t>
  </si>
  <si>
    <t>（1割の場合）</t>
  </si>
  <si>
    <t>（入居一時金－初期償却率）×（契約終了日から想定居住期間満了日までの日数）÷（入居日の翌日から想定居住期間満了日までの日数）　</t>
  </si>
  <si>
    <t>大阪府福祉のまちづくり条例に定める基準の適合性</t>
  </si>
  <si>
    <t>２　重要事項説明書等を入力するにあたっての注意事項及び記入例の解説</t>
  </si>
  <si>
    <t>３　重要事項説明書等を入居者等に交付及び説明するにあたっての注意事項</t>
  </si>
  <si>
    <t>建物の賃借料、設備備品費、借入利息等を基礎として、１室あたりの家賃を算定</t>
  </si>
  <si>
    <t>○「重要事項説明書」及び「重要事項説明書兼登録事項等についての説明（高齢者住まい法第17条
  関係）」（以下、「重要事項説明書等」という。）の作成にあたっての注意事項（特定）</t>
  </si>
  <si>
    <t>虐待防止</t>
  </si>
  <si>
    <t>身体的拘束</t>
  </si>
  <si>
    <t>個人情報の保護</t>
  </si>
  <si>
    <t>人</t>
  </si>
  <si>
    <t>喀痰吸引の必要な人／経管栄養の必要な人</t>
  </si>
  <si>
    <t>人　　／</t>
  </si>
  <si>
    <t>人</t>
  </si>
  <si>
    <t>／</t>
  </si>
  <si>
    <t>06－6210－9712
06－6944－6670</t>
  </si>
  <si>
    <t>9：00～18：00</t>
  </si>
  <si>
    <t>㎡（うち有料老人ホーム部分</t>
  </si>
  <si>
    <t>地域密着型通所介護</t>
  </si>
  <si>
    <t>個別の利用料で実施するサービス</t>
  </si>
  <si>
    <t>介護サービス</t>
  </si>
  <si>
    <t>食事介助</t>
  </si>
  <si>
    <t>月額費に含む</t>
  </si>
  <si>
    <t>排せつ介助・おむつ交換</t>
  </si>
  <si>
    <t>月額費に含む</t>
  </si>
  <si>
    <t>おむつ代</t>
  </si>
  <si>
    <t>入浴（一般浴） 介助・清拭</t>
  </si>
  <si>
    <t>週2回までは月額費に含む</t>
  </si>
  <si>
    <t>週3回以上の場合：1,500円/回　　　　　　　　</t>
  </si>
  <si>
    <t>特浴介助</t>
  </si>
  <si>
    <t xml:space="preserve">身辺介助（移動・着替え等） </t>
  </si>
  <si>
    <t>機能訓練</t>
  </si>
  <si>
    <t xml:space="preserve">通院介助 </t>
  </si>
  <si>
    <t>週2回までは月額費に含む</t>
  </si>
  <si>
    <t>週3回以上の場合：1,500円/回　　　　　　　　　</t>
  </si>
  <si>
    <t>生活サービス</t>
  </si>
  <si>
    <t>居室清掃</t>
  </si>
  <si>
    <t>週4回までは月額費に含む</t>
  </si>
  <si>
    <t>週5回以上の場合:1,000/回　　　　　</t>
  </si>
  <si>
    <t>リネン交換</t>
  </si>
  <si>
    <t>週5回以上の場合:1,000/回　　　　　　　　　　　　　　　　　　</t>
  </si>
  <si>
    <t>日常の洗濯</t>
  </si>
  <si>
    <t xml:space="preserve">週5回以上の場合:1,000/回　　　　　　　　　　　　　　　　　 </t>
  </si>
  <si>
    <t>居室配膳・下膳</t>
  </si>
  <si>
    <t>入居者の嗜好に応じた特別な食事</t>
  </si>
  <si>
    <t>おやつ</t>
  </si>
  <si>
    <t>理美容師による理美容サービス</t>
  </si>
  <si>
    <t xml:space="preserve">買い物代行 </t>
  </si>
  <si>
    <t>　　　　　　　　　　　　　　　　　 　　</t>
  </si>
  <si>
    <t>役所手続代行</t>
  </si>
  <si>
    <t>金銭・貯金管理</t>
  </si>
  <si>
    <t>必要に応じて実施（要相談）</t>
  </si>
  <si>
    <t>健康管理サービス</t>
  </si>
  <si>
    <t>定期健康診断</t>
  </si>
  <si>
    <t>希望により年2回</t>
  </si>
  <si>
    <t>健康相談</t>
  </si>
  <si>
    <t>生活指導・栄養指導</t>
  </si>
  <si>
    <t>服薬支援</t>
  </si>
  <si>
    <t xml:space="preserve">生活リズムの記録（排便・睡眠等） </t>
  </si>
  <si>
    <t xml:space="preserve">　　　　　　　　　　　　　　 </t>
  </si>
  <si>
    <t>入退院のサービス</t>
  </si>
  <si>
    <t>移送サービス</t>
  </si>
  <si>
    <t xml:space="preserve">入退院時の同行 </t>
  </si>
  <si>
    <t>市内の医療機関の場合</t>
  </si>
  <si>
    <t>入院中の洗濯物交換・買い物</t>
  </si>
  <si>
    <t>入院中の見舞い訪問</t>
  </si>
  <si>
    <t>800円/回</t>
  </si>
  <si>
    <t>・看護職員が、利用者ごとに健康の状況を継続的に記録していること。
・利用者の同意を得て、協力医療機関又は当該利用者の主治医の医師に対して、利用者の健康状況について月1回以上情報を提供したこと。</t>
  </si>
  <si>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</si>
  <si>
    <t>（別添２）　　　　　　　　　　　　　　　　　　　　　　　　　　　　　　有料老人ホーム・サービス付き高齢者向け住宅が提供するサービスの一覧表</t>
  </si>
  <si>
    <t>②要支援･要介護別介護報酬と自己負担</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</si>
  <si>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</si>
  <si>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</si>
  <si>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</si>
  <si>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</si>
  <si>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一時介護室</t>
  </si>
  <si>
    <t>介護職員初任者研修修了者</t>
  </si>
  <si>
    <t>・1ヶ月は30日で計算しています。</t>
  </si>
  <si>
    <t>算定の有無等</t>
  </si>
  <si>
    <t>単位数</t>
  </si>
  <si>
    <t>算定回数等</t>
  </si>
  <si>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</si>
  <si>
    <t>介護職員処遇改善加算</t>
  </si>
  <si>
    <t>1</t>
  </si>
  <si>
    <t>１週間のうち、常勤の従業者が勤務すべき時間数</t>
  </si>
  <si>
    <t>上乗せ介護費：長期推計に基づき、要介護者等２人に対し週38時間換算で介護・看護職員を１人以上配置するための費用として、介護保険給付及び利用者負担によって賄えない額に充当するものとして合理的な積算根拠に基づく。</t>
  </si>
  <si>
    <t>機能訓練室</t>
  </si>
  <si>
    <t>医務室（健康管理室）、談話室等</t>
  </si>
  <si>
    <t>270123456</t>
  </si>
  <si>
    <t>大阪府</t>
  </si>
  <si>
    <t>窓口の名称（所在市町村（保険者））</t>
  </si>
  <si>
    <t>06－6949－5418</t>
  </si>
  <si>
    <t>／</t>
  </si>
  <si>
    <t>9：00～17：00</t>
  </si>
  <si>
    <t>上記の重要事項の内容について、入居者、入居者代理人に説明しました。</t>
  </si>
  <si>
    <t>ヶ所</t>
  </si>
  <si>
    <t>入居者や家族が利用できる調理設備</t>
  </si>
  <si>
    <t>1～3分</t>
  </si>
  <si>
    <t>兼務している職種名及び人数</t>
  </si>
  <si>
    <t>（別添２）のとおり</t>
  </si>
  <si>
    <t>（上乗せ介護費）25,000円
（別添２）のとおり</t>
  </si>
  <si>
    <t>食事の提供及び介助</t>
  </si>
  <si>
    <t>入浴の提供及び介助</t>
  </si>
  <si>
    <t>排泄介助</t>
  </si>
  <si>
    <t>更衣介助</t>
  </si>
  <si>
    <t>移動・移乗介助</t>
  </si>
  <si>
    <t>服薬介助</t>
  </si>
  <si>
    <t>日常生活上の世話</t>
  </si>
  <si>
    <t>日常生活動作を通じた訓練</t>
  </si>
  <si>
    <t>レクリエーションを通じた訓練</t>
  </si>
  <si>
    <t>器具等を使用した訓練</t>
  </si>
  <si>
    <t>創作活動など</t>
  </si>
  <si>
    <t>健康管理</t>
  </si>
  <si>
    <t>機能訓練</t>
  </si>
  <si>
    <t>その他</t>
  </si>
  <si>
    <t>窓口の名称
（大阪府国民健康保険団体連合会）</t>
  </si>
  <si>
    <t xml:space="preserve">
</t>
  </si>
  <si>
    <t>食事の提供及び介助が必要な利用者に対して、介助を行います。
また嚥下困難者のためのきざみ食、流動食等の提供を行います。</t>
  </si>
  <si>
    <t>自ら入浴が困難な利用者に対し、１週間に２回以上、入浴（全身浴・部分浴）の介助や清拭（身体を拭く）、洗髪などを行います。</t>
  </si>
  <si>
    <t>介助が必要な利用者に対して、トイレ誘導、排泄の介助やおむつ交換を行います。</t>
  </si>
  <si>
    <t>介助が必要な利用者に対して、上着、下着の更衣の介助を行います。</t>
  </si>
  <si>
    <t>介助が必要な利用者に対して、室内の移動、車いすへ移乗の介助を行います。</t>
  </si>
  <si>
    <t>介助が必要な利用者に対して、配剤された薬の確認、服薬のお手伝い、服薬の確認を行います。</t>
  </si>
  <si>
    <t>利用者の能力に応じて、食事、入浴、排せつ、更衣などの日常生活動作を通じた訓練を行います。</t>
  </si>
  <si>
    <t>利用者の能力に応じて、集団的に行うレクリエーションや歌唱、体操などを通じた訓練を行います。</t>
  </si>
  <si>
    <t>利用者の能力に応じて、機能訓練指導員が専門的知識に基づき、器械・器具等を使用した訓練を行います。</t>
  </si>
  <si>
    <t>利用者の選択に基づき、趣味･趣向に応じた創作活動等の場を提供します。</t>
  </si>
  <si>
    <t>常に利用者の健康状況に注意するとともに、健康保持のための適切な措置を講じます。</t>
  </si>
  <si>
    <t>①計画作成担当者は、指定特定施設入居者生活介護・指定介護予防特定施設入居者生活介護の提供開始前に、入居者の意向や心身の状況等のアセスメント等を行い、援助の目標に応じて具体的なサービス内容、サービス提供期間等を記載した特定施設サービス計画・介護予防特定施設サービス計画（以下、「計画」という。）を作成する。
②計画の作成にあたっては、多様なサービスの提供及び利用に努め、入居者及び家族等に対して、その内容を理解しやすいよう説明し、同意を得たうえで交付するものとする。
③計画に基づくサービスの提供の開始から、少なくとも１月に１回は、入居者の状況やサービスの提供状況について、計画作成担当者に報告する。
④計画に記載しているサービス提供期間が終了するまでに、少なくとも１回は、計画の実施状況の把握（「モニタリング」という。）を行う。
⑤計画作成後は実施状況の把握を行い、必要に応じて計画の変更を行う。</t>
  </si>
  <si>
    <t>届出又は登録（指定）をした室数</t>
  </si>
  <si>
    <t>窓口の名称（設置者）</t>
  </si>
  <si>
    <r>
      <rPr>
        <sz val="11"/>
        <rFont val="ＭＳ 明朝"/>
        <family val="1"/>
      </rPr>
      <t>料金</t>
    </r>
    <r>
      <rPr>
        <sz val="9"/>
        <rFont val="ＭＳ 明朝"/>
        <family val="1"/>
      </rPr>
      <t>※（税抜）</t>
    </r>
  </si>
  <si>
    <t>※１利用者の所得等に応じて負担割合が変わる（１割又は２割の利用者負担）。ケアプランに定められた回数を超える分は介護保険外サービス。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</si>
  <si>
    <t>（別添３）介護保険自己負担額（自動計算）</t>
  </si>
  <si>
    <t>賃借権</t>
  </si>
  <si>
    <t>加入先</t>
  </si>
  <si>
    <t>加入内容</t>
  </si>
  <si>
    <t>事故対応マニュアルに基づき、速やかに対応します。</t>
  </si>
  <si>
    <t>全国有料老人ホーム協会</t>
  </si>
  <si>
    <t>施設で提供しているサービス</t>
  </si>
  <si>
    <r>
      <t xml:space="preserve">窓口の名称
</t>
    </r>
    <r>
      <rPr>
        <sz val="10"/>
        <color indexed="8"/>
        <rFont val="ＭＳ 明朝"/>
        <family val="1"/>
      </rPr>
      <t>（サービス付き高齢者向け住宅所管庁）</t>
    </r>
  </si>
  <si>
    <t>有料老人ホーム事業開始日／届出受理日・登録日（登録番号）</t>
  </si>
  <si>
    <t>※医療サービス等　：医療、歯科医療、あん摩マッサージ指圧、はり、きゅう、柔道整復等</t>
  </si>
  <si>
    <t>　その他のサービス：金銭管理、理髪等</t>
  </si>
  <si>
    <t>　上記の重要事項の内容、並びに医療サービス等、その他のサービス及びその提供事業者を自由に選択できることについて、事業者より説明を受けました。</t>
  </si>
  <si>
    <t>訪問介護事業所と兼業５名</t>
  </si>
  <si>
    <t>・事故・災害及び急病・負傷が発生した場合は、入居者の家族等及び関係機関へ迅速に連絡を行い適切に対応する。（緊急連絡体制・事故対応マニュアル等に基づく）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</si>
  <si>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認知症専門ケア加算
（Ⅰ）～（Ⅱ）</t>
  </si>
  <si>
    <t>介護職員処遇改善加算
（Ⅰ）～（Ⅴ）</t>
  </si>
  <si>
    <t>介護職員等特定処遇改善加算
（Ⅰ）～（Ⅱ）</t>
  </si>
  <si>
    <t>入居継続支援加算</t>
  </si>
  <si>
    <t>身体拘束廃止未実施減算</t>
  </si>
  <si>
    <t>生活機能向上連携加算</t>
  </si>
  <si>
    <t>口腔衛生管理体制加算</t>
  </si>
  <si>
    <t>退院・退所時連携加算</t>
  </si>
  <si>
    <t>100～200単位/月</t>
  </si>
  <si>
    <t>若年性認知症入居者受入加算</t>
  </si>
  <si>
    <t>介護職員等特定処遇改善加算</t>
  </si>
  <si>
    <t>身体拘束廃止未実施減算</t>
  </si>
  <si>
    <t>若年性認知症入居者受入加算</t>
  </si>
  <si>
    <t>（3割の場合）</t>
  </si>
  <si>
    <t>（Ⅰ）</t>
  </si>
  <si>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</si>
  <si>
    <t>・機能訓練指導員の職務に従事する常勤の理学療法士等を1名以上配置していること。
（理学療法士等…理学療法士、作業療法士、言語聴覚士、看護職員、柔道整復師、あん摩マッサージ指圧師、はり師又はきゅう師（6月以上の機能訓練指導に従事した経験を有する者に限る。））
・機能訓練指導員、看護職員、介護職員、生活相談員その他の職種のものが共同して、利用者ごとに個別機能訓練計画を作成し、当該計画に基づき、計画的に機能訓練を行っていること。</t>
  </si>
  <si>
    <t>・若年性認知症入居者受入加算【要支援は除く】</t>
  </si>
  <si>
    <t>・若年性認知症利用者（初老期における認知症によって要介護者となった者）ごとに個別の担当者を定めていること。</t>
  </si>
  <si>
    <t>・歯科医師又は歯科医師の指示を受けた歯科衛生士が、介護職員に対する口腔ケアにに係る技術的助言及び指導を月1回以上行っていること。</t>
  </si>
  <si>
    <t>・病院、診療所、介護老人保健施設又は介護医療院から施設に入居した場合は、入居した日から起算して30日以内の期間について加算するもの。また、30日を超える病院若しくは診療所への入院又は介護老人保健施設若しくは介護医療院への入所後に再び入居した場合も、同様とする。</t>
  </si>
  <si>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</si>
  <si>
    <t>・介護職員等特定処遇改善加算（Ⅰ）・（Ⅱ）</t>
  </si>
  <si>
    <t>（（介護予防）特定施設入居者生活介護＋加算単位数（特定処遇改善加算を除く））×8.2%</t>
  </si>
  <si>
    <t>（（介護予防）特定施設入居者生活介護＋加算単位数（特定処遇改善加算を除く））×6.0%</t>
  </si>
  <si>
    <t>（（介護予防）特定施設入居者生活介護＋加算単位数（特定処遇改善加算を除く））×3.3%</t>
  </si>
  <si>
    <t>（（介護予防）特定施設入居者生活介護＋加算単位数（特定処遇改善加算を除く））×3.3%の単位数の内90%</t>
  </si>
  <si>
    <t>（（介護予防）特定施設入居者生活介護＋加算単位数（特定処遇改善加算を除く））×3.3%の単位数の内80%</t>
  </si>
  <si>
    <t>特定処遇</t>
  </si>
  <si>
    <t>（（介護予防）特定施設入居者生活介護＋加算単位数（処遇改善加算を除く））×1.8%</t>
  </si>
  <si>
    <t>（（介護予防）特定施設入居者生活介護＋加算単位数（処遇改善加算を除く））×1.2%</t>
  </si>
  <si>
    <t>入居継続</t>
  </si>
  <si>
    <t>身体拘束</t>
  </si>
  <si>
    <t>（要介護度に応じた1日の単位数から10%減算）</t>
  </si>
  <si>
    <t>生活機能</t>
  </si>
  <si>
    <t>若年性認知</t>
  </si>
  <si>
    <t>口腔衛生</t>
  </si>
  <si>
    <t>栄養スク</t>
  </si>
  <si>
    <t>退院・退所</t>
  </si>
  <si>
    <t>1月につき</t>
  </si>
  <si>
    <t xml:space="preserve"> </t>
  </si>
  <si>
    <t>自己負担分／月
(３割負担の場合)</t>
  </si>
  <si>
    <t>自己負担分／月
(１割負担の場合)</t>
  </si>
  <si>
    <t>自己負担分／月
(２割負担の場合)</t>
  </si>
  <si>
    <t>利用者負担額は、１割を表示しています。但し、法令で定める額以上の所得のある方は、２割又は３割負担となります。</t>
  </si>
  <si>
    <t>令和</t>
  </si>
  <si>
    <r>
      <rPr>
        <sz val="12"/>
        <color indexed="10"/>
        <rFont val="ＭＳ 明朝"/>
        <family val="1"/>
      </rPr>
      <t>10</t>
    </r>
    <r>
      <rPr>
        <sz val="12"/>
        <rFont val="ＭＳ 明朝"/>
        <family val="1"/>
      </rPr>
      <t>年3月31日</t>
    </r>
  </si>
  <si>
    <t>階、地階</t>
  </si>
  <si>
    <t>介護居室相部屋（夫婦・親族）</t>
  </si>
  <si>
    <t>介護居室相部屋（夫婦・親族以外）</t>
  </si>
  <si>
    <t>若年性認知症入居者受入加算</t>
  </si>
  <si>
    <t>退院・退所時連携加算</t>
  </si>
  <si>
    <t>はり師</t>
  </si>
  <si>
    <t>きゅう師</t>
  </si>
  <si>
    <r>
      <t>当該施設の</t>
    </r>
    <r>
      <rPr>
        <sz val="12"/>
        <color indexed="10"/>
        <rFont val="ＭＳ 明朝"/>
        <family val="1"/>
      </rPr>
      <t>７</t>
    </r>
    <r>
      <rPr>
        <sz val="12"/>
        <rFont val="ＭＳ 明朝"/>
        <family val="1"/>
      </rPr>
      <t>割以上の職員が３年以上施設に従事している職員であり、前年度１年間の退職者２名は、当該施設に従事して１年未満の非常勤職員である。</t>
    </r>
  </si>
  <si>
    <t>１</t>
  </si>
  <si>
    <t>１</t>
  </si>
  <si>
    <r>
      <t>（要介護3）</t>
    </r>
    <r>
      <rPr>
        <sz val="11"/>
        <color indexed="10"/>
        <rFont val="ＭＳ 明朝"/>
        <family val="1"/>
      </rPr>
      <t>22,077</t>
    </r>
    <r>
      <rPr>
        <sz val="11"/>
        <rFont val="ＭＳ 明朝"/>
        <family val="1"/>
      </rPr>
      <t>円</t>
    </r>
  </si>
  <si>
    <t>介護医療院</t>
  </si>
  <si>
    <r>
      <t>要介護</t>
    </r>
    <r>
      <rPr>
        <sz val="11"/>
        <color indexed="10"/>
        <rFont val="ＭＳ 明朝"/>
        <family val="1"/>
      </rPr>
      <t>1.78</t>
    </r>
  </si>
  <si>
    <r>
      <t>「</t>
    </r>
    <r>
      <rPr>
        <sz val="11"/>
        <color indexed="10"/>
        <rFont val="ＭＳ 明朝"/>
        <family val="1"/>
      </rPr>
      <t>８</t>
    </r>
    <r>
      <rPr>
        <sz val="11"/>
        <rFont val="ＭＳ 明朝"/>
        <family val="1"/>
      </rPr>
      <t>．既存建築物等の活用の場合等の特例」への適合性</t>
    </r>
  </si>
  <si>
    <t>令和３年７月１日</t>
  </si>
  <si>
    <t xml:space="preserve">suzuki@osaka.jp </t>
  </si>
  <si>
    <t>法人番号</t>
  </si>
  <si>
    <t>特定施設入居者生活介護指定日・指定の更新日（直近）</t>
  </si>
  <si>
    <t>指定日</t>
  </si>
  <si>
    <t>指定の更新日（直近）</t>
  </si>
  <si>
    <t>介護予防
特定施設入居者生活介護
指定日・指定の更新日（直近）</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</si>
  <si>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④３ヵ月に１回以上、身体拘束廃止委員会を開催し、施設全体で身体拘束等の廃止に取り組む。</t>
  </si>
  <si>
    <t>介護職員特定処遇改善加算</t>
  </si>
  <si>
    <t>口腔・栄養スクリーニング加算</t>
  </si>
  <si>
    <t>ＡＤＬ維持等加算</t>
  </si>
  <si>
    <t>科学的介護推進体制加算</t>
  </si>
  <si>
    <t>協力科目</t>
  </si>
  <si>
    <t>内科</t>
  </si>
  <si>
    <t>添付書類：別添１（事業主体が大阪府で実施する他の介護サービス）</t>
  </si>
  <si>
    <t>　　　　　別添２（有料老人ホーム・サービス付き高齢者向け住宅が提供するサービスの一覧表）</t>
  </si>
  <si>
    <t>　　　　　別添４（介護保険自己負担額）</t>
  </si>
  <si>
    <t>　　　　　別添３（介護保険自己負担額（自動計算））</t>
  </si>
  <si>
    <t>選択→</t>
  </si>
  <si>
    <t>①　介護報酬額の自己負担基準表（介護保険報酬額の１割、２割又は３割を負担していただきます。）</t>
  </si>
  <si>
    <t>ＡＤＬ維持等加算
（Ⅰ）～（Ⅱ）</t>
  </si>
  <si>
    <t>要支援２</t>
  </si>
  <si>
    <t>要介護１</t>
  </si>
  <si>
    <t>要介護２</t>
  </si>
  <si>
    <t>要介護３</t>
  </si>
  <si>
    <t>要介護５</t>
  </si>
  <si>
    <t>（2割の場合）</t>
  </si>
  <si>
    <t>182</t>
  </si>
  <si>
    <t>311</t>
  </si>
  <si>
    <t>科学</t>
  </si>
  <si>
    <t>ADL</t>
  </si>
  <si>
    <t>看取31-45</t>
  </si>
  <si>
    <t>看取4-30</t>
  </si>
  <si>
    <t>看取1-3</t>
  </si>
  <si>
    <t>看取当日</t>
  </si>
  <si>
    <t>1月につき</t>
  </si>
  <si>
    <t>看取り介護加算（Ⅰ）～（Ⅱ）
（死亡日）</t>
  </si>
  <si>
    <t>（別添４）　介護保険自己負担額（参考：加算項目別報酬金額：5級地（地域加算10.45％））</t>
  </si>
  <si>
    <t>12～20単位/日</t>
  </si>
  <si>
    <t>（（介護予防）特定施設入居者生活介護＋加算単位数）×8.2%</t>
  </si>
  <si>
    <t>（（介護予防）特定施設入居者生活介護＋現行加算を除く加算単位数）×1.8%</t>
  </si>
  <si>
    <t>介護度に応じた1日の単位数から10％減算（例：要介護1の場合、－53単位/日）</t>
  </si>
  <si>
    <t>377～627円</t>
  </si>
  <si>
    <t>753～1,254円</t>
  </si>
  <si>
    <t>72～572単位/日</t>
  </si>
  <si>
    <t>144～644単位/日</t>
  </si>
  <si>
    <t>680～1,180単位/日</t>
  </si>
  <si>
    <t>1,280～1,780単位/日</t>
  </si>
  <si>
    <t>1,129～8,967円</t>
  </si>
  <si>
    <t>2,258～17,933円</t>
  </si>
  <si>
    <t>3,386～26,899円</t>
  </si>
  <si>
    <t>3,762～6,270円</t>
  </si>
  <si>
    <t>8,126～36,341円</t>
  </si>
  <si>
    <t>12,189～54,512円</t>
  </si>
  <si>
    <t>14,212～24,662円</t>
  </si>
  <si>
    <t>1,422～2,467円</t>
  </si>
  <si>
    <t>4,264～7,399円</t>
  </si>
  <si>
    <t>13,376～18,601円</t>
  </si>
  <si>
    <t>1,338～1,861円</t>
  </si>
  <si>
    <t>2,676～3,721円</t>
  </si>
  <si>
    <t>4,013～5,581円</t>
  </si>
  <si>
    <t>3～4単位/日</t>
  </si>
  <si>
    <t>940～1,254円</t>
  </si>
  <si>
    <t>94～126円</t>
  </si>
  <si>
    <t>188～251円</t>
  </si>
  <si>
    <t>282～377円</t>
  </si>
  <si>
    <t>22～6単位/日</t>
  </si>
  <si>
    <t>6,897～1,881円</t>
  </si>
  <si>
    <t>690～189円</t>
  </si>
  <si>
    <t>1,380～377円</t>
  </si>
  <si>
    <t>2,070～565円</t>
  </si>
  <si>
    <t>36～22単位/日</t>
  </si>
  <si>
    <t>2,258～1,380円</t>
  </si>
  <si>
    <t>1,129～690円</t>
  </si>
  <si>
    <t>11,286～6,897円</t>
  </si>
  <si>
    <t>3,386～2,070円</t>
  </si>
  <si>
    <t>1,045～2,090円</t>
  </si>
  <si>
    <t>314～627円</t>
  </si>
  <si>
    <t>30～60単位/月</t>
  </si>
  <si>
    <t>313～627円</t>
  </si>
  <si>
    <t>32～63円</t>
  </si>
  <si>
    <t>63～126円</t>
  </si>
  <si>
    <t>94～189円</t>
  </si>
  <si>
    <t>・本表は、個別機能訓練加算（Ⅰ）及びサービス提供体制強化加算（Ⅰ）を算定の場合の例です。
　介護職員処遇改善及び介護職員等特例処遇改善加算の加算額の事故負担分については別途必要となります。</t>
  </si>
  <si>
    <t>11,286～89,661円</t>
  </si>
  <si>
    <t>40,629～181,704円</t>
  </si>
  <si>
    <t>4,063～18,171円</t>
  </si>
  <si>
    <t>2,843～4,933円</t>
  </si>
  <si>
    <t>1,129～1,881円</t>
  </si>
  <si>
    <t>105～209円</t>
  </si>
  <si>
    <t>209から418円</t>
  </si>
  <si>
    <t>1回につき</t>
  </si>
  <si>
    <t>死亡日以前31日以上45日以下（最大15日間）</t>
  </si>
  <si>
    <t>・入居継続支援加算（Ⅰ）【短期利用は除く】</t>
  </si>
  <si>
    <t>・入居継続支援加算（Ⅱ）【短期利用は除く】</t>
  </si>
  <si>
    <t xml:space="preserve">・上記入居継続支援加算（Ⅰ）の２．３の要件を満たし、社会福祉士及び介護福祉士法施行規則第1条各号に掲げる行為を必要とする者の占める割合が入居者の100分の5以上であること。
</t>
  </si>
  <si>
    <t>・生活機能向上連携加算(Ⅰ)【短期利用は除く】</t>
  </si>
  <si>
    <t>・生活機能向上連携加算(Ⅱ)【短期利用は除く】</t>
  </si>
  <si>
    <t xml:space="preserve">・指定訪問リハビリテーション事業所等の理学療法士等が、事業所を訪問し、機能訓練指導員等と共同してアセスメント、利用者の身体の状況等の評価及び個別機能訓練計画の作成を行っていること。
</t>
  </si>
  <si>
    <t>・個別機能訓練加算（Ⅰ）【短期利用は除く】</t>
  </si>
  <si>
    <t>・個別機能訓練加算（Ⅱ）【短期利用は除く】</t>
  </si>
  <si>
    <t>・個別機能訓練加算（Ⅰ）での内容をいずれも満たすこと。
・個別機能訓練計画の内容を厚生労働省に提出し、機能訓練の実施に当たって必要な情報を活用していること。</t>
  </si>
  <si>
    <t>・ＡＤＬ維持等加算（Ⅰ）【短期利用は除く】</t>
  </si>
  <si>
    <t>・評価対象者全員について、評価対象開始月と当該月の翌月から起算して６月目においてＡＤＬ値を測定し、測定した日が属する月ごとに厚生労働省に提出し、評価対象者の６月目の月に測定したＡＤＬ値から評価対象開始月に測定したＡＤＬを控除して得た値を用いて一定の基準に基づき算出した値（ＡＤＬ利得）の平均値が１以上あること。</t>
  </si>
  <si>
    <t>・ＡＤＬ維持等加算（Ⅱ）【短期利用は除く】</t>
  </si>
  <si>
    <t>・ＡＤＬ維持等加算（Ⅰ）の要件をいずれも満たしており、ＡＤＬ利得の平均値が２以上あること。</t>
  </si>
  <si>
    <t>・医療機関連携加算【短期利用は除く】</t>
  </si>
  <si>
    <t>・口腔衛生管理体制加算【短期利用は除く】</t>
  </si>
  <si>
    <t>・口腔・栄養スクリーニング加算【短期利用は除く】</t>
  </si>
  <si>
    <t>・科学的介護推進体制加算【短期利用は除く】</t>
  </si>
  <si>
    <t>・利用者ごとのＡＤＬ値、栄養状態、口腔機能、認知症の状況その他の利用者の心身の状況等に係る基本的な情報を厚生労働省に提出し、必要に応じて特定施設サービス計画を見直すなど、サービスを適切かつ有効に提供するために必要な情報を活用していること。</t>
  </si>
  <si>
    <t>・退院・退所時連携加算【短期利用は除く】</t>
  </si>
  <si>
    <t>・看取り介護加算（Ⅰ）【要支援と短期利用は除く】指針は入居の際に説明し、同意を得る。</t>
  </si>
  <si>
    <t>・医師が一般に認められている医学的知見に基づ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</si>
  <si>
    <t>・看取り介護加算（Ⅱ）【要支援と短期利用は除く】</t>
  </si>
  <si>
    <t>・看取り介護加算（Ⅰ）での内容をいずれも満たすこと。
・当該加算を算定する期間において、夜勤又は宿直を行う看護職員の数が１以上であること。</t>
  </si>
  <si>
    <t>・認知症専門ケア加算（Ⅰ）【短期利用は除く】</t>
  </si>
  <si>
    <t>・認知症専門ケア加算（Ⅱ）【短期利用は除く】</t>
  </si>
  <si>
    <t>・サービス提供体制強化加算（Ⅰ）</t>
  </si>
  <si>
    <t>次のいずれかを満たすこと。
・前年度(3月を除く)における介護職員の総数のうち、介護福祉士の占める割合が70%以上であること。
・前年度(3月を除く)における介護職員の総数のうち、勤続10年以上の介護福祉士の占める割合が25%以上であること。</t>
  </si>
  <si>
    <t>・前年度(3月を除く)における介護職員の総数のうち、介護福祉士の占める割合が60%以上であること。</t>
  </si>
  <si>
    <t>次のいずれかを満たすこと。
・前年度(3月を除く)における介護職員の総数のうち、介護福祉士の占める割合が50%以上であること。
・前年度(3月を除く)における看護・介護職員のうち、常勤職員の占める割合が75%以上であること。
・前年度(3月を除く)における利用者に直接サービス提供を行う職員の総数（生活相談員・介護職員・看護職員・機能訓練指導員）のうち、勤続年数7年以上の者の占める割合が30%以上であること。</t>
  </si>
  <si>
    <t>・介護職員処遇改善加算（Ⅰ）～（Ⅴ）</t>
  </si>
  <si>
    <t>個別機能訓練加算
（Ⅰ）～（Ⅱ）</t>
  </si>
  <si>
    <r>
      <rPr>
        <sz val="10"/>
        <rFont val="ＭＳ 明朝"/>
        <family val="1"/>
      </rPr>
      <t>看取り介護加算（Ⅰ）～（Ⅱ）</t>
    </r>
    <r>
      <rPr>
        <sz val="9"/>
        <rFont val="ＭＳ 明朝"/>
        <family val="1"/>
      </rPr>
      <t xml:space="preserve">
</t>
    </r>
    <r>
      <rPr>
        <sz val="8"/>
        <rFont val="ＭＳ 明朝"/>
        <family val="1"/>
      </rPr>
      <t>（死亡日以前31日以上45日以下）</t>
    </r>
  </si>
  <si>
    <r>
      <rPr>
        <sz val="10"/>
        <rFont val="ＭＳ 明朝"/>
        <family val="1"/>
      </rPr>
      <t>看取り介護加算（Ⅰ）～（Ⅱ）</t>
    </r>
    <r>
      <rPr>
        <sz val="9"/>
        <rFont val="ＭＳ 明朝"/>
        <family val="1"/>
      </rPr>
      <t xml:space="preserve">
</t>
    </r>
    <r>
      <rPr>
        <sz val="8"/>
        <rFont val="ＭＳ 明朝"/>
        <family val="1"/>
      </rPr>
      <t>（死亡日以前4日以上30日以下）</t>
    </r>
  </si>
  <si>
    <r>
      <t xml:space="preserve">看取り介護加算（Ⅰ）～（Ⅱ）
</t>
    </r>
    <r>
      <rPr>
        <sz val="9"/>
        <rFont val="ＭＳ 明朝"/>
        <family val="1"/>
      </rPr>
      <t>（死亡日前日及び前々日）</t>
    </r>
  </si>
  <si>
    <t>サービス提供体制強化加算
（Ⅰ）～（Ⅲ）</t>
  </si>
  <si>
    <t>入居継続支援加算
（Ⅰ）～（Ⅱ）</t>
  </si>
  <si>
    <t>生活機能向上連携加算
（Ⅰ）～（Ⅱ）</t>
  </si>
  <si>
    <t xml:space="preserve">１．社会福祉士及び介護福祉士法施行規則第1条各号に掲げる行為を必要とする者の占める割合が利用者の100分の15以上であること。
２．介護福祉士の数が、常勤換算方法で、入居者の数が6又はその端数を増すごとに1以上であること。（テクノロジーの活用によりサービスの質の向上や業務効率化の推進を行っている場合は入居者の数が7又はその端数を増すごとに1以上）
３．厚生労働大臣が定める利用者等の数の基準及び看護職員等の員数の基準並びに通所介護費等の算定方法（平成12年厚生省告示第27号）第5号に規定する基準に該当していないこと。（人員基準違反）
</t>
  </si>
  <si>
    <t xml:space="preserve">・指定訪問リハビリテーション事業所等の理学療法士、作業療法士、言語聴覚士又は医師（以下、「理学療法士等」という。）の助言に基づき、機能訓練指導員、看護職員、介護職員、生活相談員その他の職種の者（以下、「機能訓練指導員等」という。）と共同してアセスメント、利用者の身体の状況等の評価及び個別機能訓練計画の作成を行っていること。
</t>
  </si>
  <si>
    <t>・利用開始時及び利用中6月ごとに利用者の口腔の健康状態及び栄養状態についてスクリーニングを行い、利用者の口腔の健康状態及び栄養状態に関する情報（利用者が低栄養状態の場合にあっては、低栄養状態の改善に必要な情報を含む。）を利用者を担当する介護支援専門員に提供していること。
・人員基準違反に該当していないこと。</t>
  </si>
  <si>
    <t xml:space="preserve">別に厚生労働大臣が定める基準に対して適合している介護職員の賃金の改善等を実施しているものとして、大阪府知事に届け出ている場合。
</t>
  </si>
  <si>
    <t xml:space="preserve">別に厚生労働大臣が定める基準に対して適合している介護職員の賃金の改善等を実施しているものとして、大阪府知事に届け出ている場合。
</t>
  </si>
  <si>
    <t>１０年以上１５年未満</t>
  </si>
  <si>
    <t>１５年以上</t>
  </si>
  <si>
    <r>
      <t>大阪府住宅まちづくり部居住企画課管理調整</t>
    </r>
    <r>
      <rPr>
        <sz val="11"/>
        <color indexed="8"/>
        <rFont val="ＭＳ 明朝"/>
        <family val="1"/>
      </rPr>
      <t>グループ
大阪府福祉部介護事業者課施設指導グループ</t>
    </r>
  </si>
  <si>
    <t>06－6210－9711
06－6944－2675</t>
  </si>
  <si>
    <r>
      <rPr>
        <sz val="12"/>
        <color indexed="10"/>
        <rFont val="ＭＳ 明朝"/>
        <family val="1"/>
      </rPr>
      <t>2</t>
    </r>
    <r>
      <rPr>
        <sz val="12"/>
        <color indexed="8"/>
        <rFont val="ＭＳ 明朝"/>
        <family val="1"/>
      </rPr>
      <t>年12月1日</t>
    </r>
  </si>
  <si>
    <r>
      <rPr>
        <sz val="12"/>
        <color indexed="10"/>
        <rFont val="ＭＳ 明朝"/>
        <family val="1"/>
      </rPr>
      <t>2</t>
    </r>
    <r>
      <rPr>
        <sz val="12"/>
        <color indexed="8"/>
        <rFont val="ＭＳ 明朝"/>
        <family val="1"/>
      </rPr>
      <t>年10月1日</t>
    </r>
  </si>
  <si>
    <t>〇〇〇〇・施設長</t>
  </si>
  <si>
    <t>かぶしきがいしゃ　〇〇〇〇</t>
  </si>
  <si>
    <t>株式会社　〇〇〇〇</t>
  </si>
  <si>
    <t>999-9999</t>
  </si>
  <si>
    <t>××県△△市□□１丁目１番１号</t>
  </si>
  <si>
    <t>099-999-9999／099-999-9998</t>
  </si>
  <si>
    <t>かいごつきゆうりょうろうじんほーむ　〇〇〇〇</t>
  </si>
  <si>
    <t>介護付有料老人ホーム　〇〇〇〇</t>
  </si>
  <si>
    <t>583-0000</t>
  </si>
  <si>
    <t>大阪府羽曳野市〇△□１丁目１番１号</t>
  </si>
  <si>
    <t>近鉄南大阪線「□△駅」より約450m（徒歩約６分）</t>
  </si>
  <si>
    <t>072-999-9999</t>
  </si>
  <si>
    <t>072-999-9998</t>
  </si>
  <si>
    <t>26年4月1日</t>
  </si>
  <si>
    <t>元年5月1日</t>
  </si>
  <si>
    <t>株式会社〇×△□</t>
  </si>
  <si>
    <t>□△病院</t>
  </si>
  <si>
    <t>〇▽けあせんたー</t>
  </si>
  <si>
    <t>〇▽ケアセンター</t>
  </si>
  <si>
    <t>〒999－9999</t>
  </si>
  <si>
    <t>□□県▽▽市××１丁目１番２号</t>
  </si>
  <si>
    <t>◎◎かぶしきがいしゃ</t>
  </si>
  <si>
    <t>◎◎株式会社</t>
  </si>
  <si>
    <t>〇△病院（ホームから0.65km）</t>
  </si>
  <si>
    <t>大阪府□×市△▽１丁目１番３号</t>
  </si>
  <si>
    <t>〇×病院（ホームから0.47km）</t>
  </si>
  <si>
    <t>大阪府△×市□〇１丁目１番４号</t>
  </si>
  <si>
    <t>××〇歯科医院（ホームから1.41km）</t>
  </si>
  <si>
    <t>大阪府〇□▽市□×□１丁目１番５号</t>
  </si>
  <si>
    <t>①株式会社〇〇〇〇
②喀痰吸引：口腔内、鼻腔内、気管カニューレ内部</t>
  </si>
  <si>
    <r>
      <t>備考　介護保険費用１割～３割の利用者負担（利用者の所得等に応じて負担割合が変わる。）
　　　※介護予防・地域密着型の場合を含む。詳細は別添３及び４のとおりです。
　</t>
    </r>
    <r>
      <rPr>
        <sz val="10"/>
        <rFont val="ＭＳ 明朝"/>
        <family val="1"/>
      </rPr>
      <t>　　</t>
    </r>
  </si>
  <si>
    <t>099－999－9999</t>
  </si>
  <si>
    <t>099-999-9998</t>
  </si>
  <si>
    <t>羽曳野市 保健福祉部 介護予防支援室 高年介護課</t>
  </si>
  <si>
    <t>072-947-3820</t>
  </si>
  <si>
    <t>072-950-2536</t>
  </si>
  <si>
    <t>9：00～17：30</t>
  </si>
  <si>
    <t>羽曳野市 保健福祉部 福祉指導監査課</t>
  </si>
  <si>
    <t>　　―</t>
  </si>
  <si>
    <t>　　―</t>
  </si>
  <si>
    <t>072-947-3860</t>
  </si>
  <si>
    <t>9：00～17：30</t>
  </si>
  <si>
    <t>羽曳野市 保健福祉部 介護予防支援室 地域包括支援課</t>
  </si>
  <si>
    <t>072-947-3822</t>
  </si>
  <si>
    <t>072-950-1030</t>
  </si>
  <si>
    <t>9：00～17：30</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</si>
  <si>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（３）別添１「事業主体が大阪府で実施する他の介護サービス」、別添２「有料老人ホーム・サービス付き
　　　高齢者向け住宅が提供するサービスの一覧表」、別添３「介護保険自己負担額」及び別添４「介護保
　　　険自己負担額」は重要事項説明書等の一部であり、別添１「事業主体が大阪府で実施する他の介護サ
　　　ービス」及び別添２「有料老人ホーム・サービス付き高齢者向け住宅が提供するサービスの一覧表」
　　　については、重要事項説明書等に必ず添付すること。
　　　また、別添３「介護保険自己負担額」及び別添４「介護保険自己負担額」については、入居者等が理
　　　解しやすいよう両方又はいずれか一方を選択し、重要事項説明書等に必ず添付すること。
（４）羽曳野市有料老人ホーム設置運営指導指針に基づく指導を受けている場合及び当該指針で不適合事項があ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</si>
  <si>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（１）サービス付き高齢者向け住宅において、「重要事項説明書」を「重要事項説明書兼登録事項等について
　　　の説明（高齢者住まい法第17条関係）」又は「重要事項説明書等」と表記して構わない。
（２）サービス付き高齢者向け住宅は、羽曳野市有料老人ホーム設置運営指導指針５、６、７（ただし、７(2)
　　　から(8)まで、(9)一ロ、 (9)二から六まで、(9)七ロ、(9)八及び(10)を除く。）及び12の項目は適用外
　　　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</si>
  <si>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希望する介護サービス等（医療サービス等、その他のサービス※）の利用を妨げないこととし、その
　　　際には説明を行った者及び説明を受けた者の署名を行うこと。
（３）羽曳野市有料老人ホーム設置運営指導指針に基づく指導を受けている場合は、入居希望者に対して丁寧
　　　かつ理解しやすいよう説明すること。</t>
  </si>
  <si>
    <t>羽曳野市有料老人ホーム設置運営指導指針「規模及び構造設備」に合致しない事項</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</si>
</sst>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quot;¥&quot;#,##0_);[Red]\(&quot;¥&quot;#,##0\)"/>
    <numFmt numFmtId="204" formatCode="#,##0_);[Red]\(#,##0\)"/>
    <numFmt numFmtId="205" formatCode="#,##0.0&quot;㎡&quot;"/>
    <numFmt numFmtId="206" formatCode="\(#,##0&quot;室&quot;\)"/>
    <numFmt numFmtId="207" formatCode="#,##0&quot;室&quot;"/>
    <numFmt numFmtId="208" formatCode="#,###&quot;円&quot;"/>
    <numFmt numFmtId="209" formatCode="#,##0;[Red]#,##0"/>
    <numFmt numFmtId="210" formatCode="0_ "/>
    <numFmt numFmtId="211" formatCode="#,###&quot;単位/日&quot;"/>
    <numFmt numFmtId="212" formatCode="#,###&quot;単位/月&quot;"/>
    <numFmt numFmtId="213" formatCode="#,###&quot;単位/回&quot;"/>
  </numFmts>
  <fonts count="75">
    <font>
      <sz val="11"/>
      <name val="ＭＳ Ｐゴシック"/>
      <family val="3"/>
    </font>
    <font>
      <sz val="6"/>
      <name val="ＭＳ Ｐゴシック"/>
      <family val="3"/>
    </font>
    <font>
      <sz val="9"/>
      <name val="ＭＳ Ｐゴシック"/>
      <family val="3"/>
    </font>
    <font>
      <b/>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0"/>
      <name val="ＭＳ Ｐゴシック"/>
      <family val="3"/>
    </font>
    <font>
      <b/>
      <sz val="11"/>
      <name val="ＭＳ 明朝"/>
      <family val="1"/>
    </font>
    <font>
      <u val="single"/>
      <sz val="9"/>
      <name val="ＭＳ Ｐゴシック"/>
      <family val="3"/>
    </font>
    <font>
      <sz val="8"/>
      <name val="ＭＳ 明朝"/>
      <family val="1"/>
    </font>
    <font>
      <sz val="12"/>
      <name val="ＭＳ Ｐゴシック"/>
      <family val="3"/>
    </font>
    <font>
      <b/>
      <sz val="12"/>
      <name val="ＭＳ Ｐゴシック"/>
      <family val="3"/>
    </font>
    <font>
      <u val="single"/>
      <sz val="11"/>
      <name val="ＭＳ Ｐゴシック"/>
      <family val="3"/>
    </font>
    <font>
      <sz val="10"/>
      <color indexed="8"/>
      <name val="ＭＳ 明朝"/>
      <family val="1"/>
    </font>
    <font>
      <sz val="9"/>
      <name val="MS P ゴシック"/>
      <family val="3"/>
    </font>
    <font>
      <sz val="11"/>
      <color indexed="8"/>
      <name val="ＭＳ 明朝"/>
      <family val="1"/>
    </font>
    <font>
      <sz val="12"/>
      <color indexed="8"/>
      <name val="ＭＳ 明朝"/>
      <family val="1"/>
    </font>
    <font>
      <sz val="11"/>
      <color indexed="10"/>
      <name val="ＭＳ 明朝"/>
      <family val="1"/>
    </font>
    <font>
      <sz val="12"/>
      <color indexed="10"/>
      <name val="ＭＳ 明朝"/>
      <family val="1"/>
    </font>
    <font>
      <sz val="9"/>
      <color indexed="10"/>
      <name val="ＭＳ Ｐゴシック"/>
      <family val="3"/>
    </font>
    <font>
      <sz val="8"/>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u val="single"/>
      <sz val="11"/>
      <color indexed="8"/>
      <name val="ＭＳ 明朝"/>
      <family val="1"/>
    </font>
    <font>
      <sz val="9"/>
      <color indexed="10"/>
      <name val="ＭＳ 明朝"/>
      <family val="1"/>
    </font>
    <font>
      <b/>
      <sz val="12"/>
      <color indexed="8"/>
      <name val="ＭＳ 明朝"/>
      <family val="1"/>
    </font>
    <font>
      <sz val="8"/>
      <color indexed="8"/>
      <name val="ＭＳ 明朝"/>
      <family val="1"/>
    </font>
    <font>
      <sz val="10"/>
      <color indexed="10"/>
      <name val="ＭＳ 明朝"/>
      <family val="1"/>
    </font>
    <font>
      <b/>
      <sz val="10"/>
      <color indexed="8"/>
      <name val="ＭＳ Ｐゴシック"/>
      <family val="3"/>
    </font>
    <font>
      <sz val="10"/>
      <color indexed="8"/>
      <name val="ＭＳ Ｐゴシック"/>
      <family val="3"/>
    </font>
    <font>
      <b/>
      <sz val="12"/>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CFF"/>
        <bgColor indexed="64"/>
      </patternFill>
    </fill>
    <fill>
      <patternFill patternType="solid">
        <fgColor indexed="13"/>
        <bgColor indexed="64"/>
      </patternFill>
    </fill>
    <fill>
      <patternFill patternType="solid">
        <fgColor rgb="FFFFC000"/>
        <bgColor indexed="64"/>
      </patternFill>
    </fill>
    <fill>
      <patternFill patternType="solid">
        <fgColor indexed="9"/>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thin"/>
      <top style="medium"/>
      <bottom style="thin"/>
    </border>
    <border>
      <left style="medium"/>
      <right style="thin"/>
      <top style="thin"/>
      <bottom style="thin"/>
    </border>
    <border>
      <left style="thin"/>
      <right>
        <color indexed="63"/>
      </right>
      <top>
        <color indexed="63"/>
      </top>
      <bottom>
        <color indexed="63"/>
      </bottom>
    </border>
    <border>
      <left style="thin"/>
      <right style="thin"/>
      <top style="thin"/>
      <bottom style="medium"/>
    </border>
    <border>
      <left style="thin"/>
      <right style="medium"/>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color indexed="63"/>
      </top>
      <bottom style="thin"/>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ck"/>
      <bottom style="thin"/>
    </border>
    <border>
      <left style="thin"/>
      <right style="thick"/>
      <top style="thick"/>
      <bottom style="thin"/>
    </border>
    <border>
      <left style="medium"/>
      <right style="thin"/>
      <top style="thin"/>
      <bottom>
        <color indexed="63"/>
      </bottom>
    </border>
    <border>
      <left style="thin"/>
      <right style="medium"/>
      <top style="thin"/>
      <bottom>
        <color indexed="63"/>
      </bottom>
    </border>
    <border>
      <left style="thin"/>
      <right style="medium"/>
      <top style="medium"/>
      <bottom style="thin"/>
    </border>
    <border>
      <left style="medium"/>
      <right style="medium"/>
      <top style="medium"/>
      <bottom style="medium"/>
    </border>
    <border>
      <left style="thin"/>
      <right style="thick"/>
      <top style="thin"/>
      <bottom style="thin"/>
    </border>
    <border>
      <left style="thin"/>
      <right style="thin"/>
      <top style="thin"/>
      <bottom style="thick"/>
    </border>
    <border>
      <left style="thin"/>
      <right style="thick"/>
      <top style="thin"/>
      <bottom>
        <color indexed="63"/>
      </bottom>
    </border>
    <border>
      <left style="thin"/>
      <right style="thick"/>
      <top style="thin"/>
      <bottom style="thick"/>
    </border>
    <border>
      <left style="thin"/>
      <right style="thick"/>
      <top>
        <color indexed="63"/>
      </top>
      <bottom style="thin"/>
    </border>
    <border>
      <left style="thin"/>
      <right style="thick"/>
      <top>
        <color indexed="63"/>
      </top>
      <bottom style="thick"/>
    </border>
    <border>
      <left style="medium"/>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medium"/>
      <bottom>
        <color indexed="63"/>
      </botto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color indexed="63"/>
      </right>
      <top style="thick"/>
      <bottom>
        <color indexed="63"/>
      </bottom>
    </border>
    <border>
      <left style="thick"/>
      <right style="thin"/>
      <top style="thick"/>
      <bottom style="thin"/>
    </border>
    <border>
      <left style="thick"/>
      <right style="thin"/>
      <top style="thin"/>
      <bottom style="thin"/>
    </border>
    <border>
      <left style="thick"/>
      <right style="thin"/>
      <top style="thin"/>
      <bottom>
        <color indexed="63"/>
      </bottom>
    </border>
    <border>
      <left style="thick"/>
      <right style="thin"/>
      <top style="thin"/>
      <bottom style="thick"/>
    </border>
    <border>
      <left>
        <color indexed="63"/>
      </left>
      <right style="thick"/>
      <top style="thin"/>
      <bottom style="thin"/>
    </border>
    <border>
      <left style="thick"/>
      <right>
        <color indexed="63"/>
      </right>
      <top style="thin"/>
      <bottom>
        <color indexed="63"/>
      </bottom>
    </border>
    <border>
      <left style="thick"/>
      <right>
        <color indexed="63"/>
      </right>
      <top style="thin"/>
      <bottom style="thin"/>
    </border>
    <border>
      <left style="thin"/>
      <right>
        <color indexed="63"/>
      </right>
      <top style="thick"/>
      <bottom style="thin"/>
    </border>
    <border>
      <left>
        <color indexed="63"/>
      </left>
      <right style="thin"/>
      <top style="thick"/>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1446">
    <xf numFmtId="0" fontId="0" fillId="0" borderId="0" xfId="0" applyAlignment="1">
      <alignment vertical="center"/>
    </xf>
    <xf numFmtId="0" fontId="4" fillId="0" borderId="0" xfId="0" applyFont="1" applyFill="1" applyAlignment="1">
      <alignment horizontal="lef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Font="1" applyFill="1" applyAlignment="1">
      <alignment vertical="center"/>
    </xf>
    <xf numFmtId="49" fontId="7"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7"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4" fillId="33" borderId="15" xfId="0" applyNumberFormat="1" applyFont="1" applyFill="1" applyBorder="1" applyAlignment="1">
      <alignment vertical="center"/>
    </xf>
    <xf numFmtId="49" fontId="4"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6" fontId="0" fillId="0" borderId="0" xfId="58" applyFont="1" applyAlignment="1">
      <alignment vertical="center"/>
    </xf>
    <xf numFmtId="49" fontId="4" fillId="28" borderId="17" xfId="0" applyNumberFormat="1" applyFont="1" applyFill="1" applyBorder="1" applyAlignment="1">
      <alignment horizontal="left" vertical="center"/>
    </xf>
    <xf numFmtId="49" fontId="4" fillId="28" borderId="18" xfId="0" applyNumberFormat="1" applyFont="1" applyFill="1" applyBorder="1" applyAlignment="1">
      <alignment horizontal="left" vertical="center"/>
    </xf>
    <xf numFmtId="0" fontId="0" fillId="34" borderId="0" xfId="0" applyFont="1" applyFill="1" applyAlignment="1">
      <alignment vertical="center"/>
    </xf>
    <xf numFmtId="0" fontId="2" fillId="0" borderId="0" xfId="0" applyFont="1" applyFill="1" applyAlignment="1">
      <alignment vertical="center"/>
    </xf>
    <xf numFmtId="0" fontId="2" fillId="34" borderId="0" xfId="0" applyFont="1" applyFill="1" applyAlignment="1">
      <alignment horizontal="right" vertical="center"/>
    </xf>
    <xf numFmtId="4" fontId="2" fillId="34" borderId="0" xfId="0" applyNumberFormat="1" applyFont="1" applyFill="1" applyAlignment="1">
      <alignment vertical="center"/>
    </xf>
    <xf numFmtId="0" fontId="2" fillId="34" borderId="0" xfId="0" applyFont="1" applyFill="1" applyAlignment="1">
      <alignmen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10" fillId="0" borderId="0" xfId="0" applyNumberFormat="1" applyFont="1" applyFill="1" applyAlignment="1">
      <alignment vertical="center"/>
    </xf>
    <xf numFmtId="0" fontId="10" fillId="34" borderId="0" xfId="0" applyFont="1" applyFill="1" applyAlignment="1">
      <alignment vertical="center"/>
    </xf>
    <xf numFmtId="0" fontId="2" fillId="0" borderId="0" xfId="0" applyFont="1" applyAlignment="1">
      <alignment vertical="center"/>
    </xf>
    <xf numFmtId="49" fontId="0" fillId="0" borderId="0" xfId="0" applyNumberFormat="1" applyFont="1" applyAlignment="1">
      <alignment horizontal="left" vertical="top" wrapText="1"/>
    </xf>
    <xf numFmtId="49" fontId="4" fillId="28" borderId="15" xfId="0" applyNumberFormat="1" applyFont="1" applyFill="1" applyBorder="1" applyAlignment="1">
      <alignment vertical="center"/>
    </xf>
    <xf numFmtId="49" fontId="5" fillId="0" borderId="19"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0" fontId="7" fillId="0" borderId="10" xfId="0" applyFont="1" applyFill="1" applyBorder="1" applyAlignment="1">
      <alignment vertical="center"/>
    </xf>
    <xf numFmtId="49" fontId="4" fillId="34" borderId="0" xfId="0" applyNumberFormat="1" applyFont="1" applyFill="1" applyBorder="1" applyAlignment="1">
      <alignment horizontal="left"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201" fontId="4" fillId="34" borderId="0" xfId="0" applyNumberFormat="1" applyFont="1" applyFill="1" applyBorder="1" applyAlignment="1">
      <alignment horizontal="left" vertical="center"/>
    </xf>
    <xf numFmtId="49" fontId="9" fillId="34" borderId="21" xfId="0" applyNumberFormat="1" applyFont="1" applyFill="1" applyBorder="1" applyAlignment="1">
      <alignment horizontal="center" vertical="center" shrinkToFit="1"/>
    </xf>
    <xf numFmtId="187" fontId="9" fillId="34" borderId="21" xfId="0" applyNumberFormat="1" applyFont="1" applyFill="1" applyBorder="1" applyAlignment="1">
      <alignment horizontal="center" vertical="center"/>
    </xf>
    <xf numFmtId="0" fontId="9" fillId="34" borderId="21" xfId="0" applyFont="1" applyFill="1" applyBorder="1" applyAlignment="1">
      <alignment horizontal="center" vertical="center" shrinkToFit="1"/>
    </xf>
    <xf numFmtId="3" fontId="4" fillId="34" borderId="21" xfId="0" applyNumberFormat="1" applyFont="1" applyFill="1" applyBorder="1" applyAlignment="1">
      <alignment vertical="center"/>
    </xf>
    <xf numFmtId="3" fontId="4" fillId="34" borderId="21" xfId="0" applyNumberFormat="1" applyFont="1" applyFill="1" applyBorder="1" applyAlignment="1">
      <alignment horizontal="right" vertical="center"/>
    </xf>
    <xf numFmtId="49" fontId="4" fillId="34" borderId="22" xfId="0" applyNumberFormat="1" applyFont="1" applyFill="1" applyBorder="1" applyAlignment="1">
      <alignment vertical="center" shrinkToFit="1"/>
    </xf>
    <xf numFmtId="49" fontId="9" fillId="34" borderId="22" xfId="0" applyNumberFormat="1" applyFont="1" applyFill="1" applyBorder="1" applyAlignment="1">
      <alignment horizontal="center" vertical="center"/>
    </xf>
    <xf numFmtId="49" fontId="9" fillId="34" borderId="21" xfId="0" applyNumberFormat="1" applyFont="1" applyFill="1" applyBorder="1" applyAlignment="1">
      <alignment vertical="center" shrinkToFit="1"/>
    </xf>
    <xf numFmtId="49" fontId="4" fillId="34" borderId="23" xfId="0" applyNumberFormat="1" applyFont="1" applyFill="1" applyBorder="1" applyAlignment="1">
      <alignment vertical="center"/>
    </xf>
    <xf numFmtId="49" fontId="4" fillId="34" borderId="21" xfId="0" applyNumberFormat="1" applyFont="1" applyFill="1" applyBorder="1" applyAlignment="1">
      <alignment vertical="center"/>
    </xf>
    <xf numFmtId="0" fontId="4" fillId="34" borderId="21" xfId="0" applyFont="1" applyFill="1" applyBorder="1" applyAlignment="1">
      <alignment vertical="center"/>
    </xf>
    <xf numFmtId="3" fontId="4" fillId="34" borderId="21" xfId="0" applyNumberFormat="1" applyFont="1" applyFill="1" applyBorder="1" applyAlignment="1">
      <alignment horizontal="center" vertical="center"/>
    </xf>
    <xf numFmtId="49" fontId="9" fillId="34" borderId="21" xfId="0" applyNumberFormat="1" applyFont="1" applyFill="1" applyBorder="1" applyAlignment="1">
      <alignment horizontal="center" vertical="center"/>
    </xf>
    <xf numFmtId="201" fontId="9" fillId="34" borderId="0" xfId="0" applyNumberFormat="1" applyFont="1" applyFill="1" applyBorder="1" applyAlignment="1">
      <alignment horizontal="left" vertical="center"/>
    </xf>
    <xf numFmtId="0" fontId="4" fillId="34" borderId="24" xfId="0" applyFont="1" applyFill="1" applyBorder="1" applyAlignment="1">
      <alignment horizontal="left" vertical="center"/>
    </xf>
    <xf numFmtId="0" fontId="10" fillId="0" borderId="0" xfId="0" applyFont="1" applyFill="1" applyBorder="1" applyAlignment="1">
      <alignment vertical="center" wrapText="1"/>
    </xf>
    <xf numFmtId="0" fontId="4" fillId="34"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25" xfId="0" applyFont="1" applyFill="1" applyBorder="1" applyAlignment="1">
      <alignment horizontal="left" vertical="center"/>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xf>
    <xf numFmtId="49" fontId="4" fillId="28" borderId="21" xfId="0" applyNumberFormat="1" applyFont="1" applyFill="1" applyBorder="1" applyAlignment="1">
      <alignment horizontal="left" vertical="center" wrapText="1"/>
    </xf>
    <xf numFmtId="0" fontId="4" fillId="28" borderId="21" xfId="0" applyFont="1" applyFill="1" applyBorder="1" applyAlignment="1">
      <alignment horizontal="left" vertical="center" wrapText="1"/>
    </xf>
    <xf numFmtId="49" fontId="4" fillId="28" borderId="21"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33" borderId="27"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7" xfId="0" applyNumberFormat="1" applyFont="1" applyFill="1" applyBorder="1" applyAlignment="1">
      <alignment horizontal="left" vertical="center"/>
    </xf>
    <xf numFmtId="0" fontId="4" fillId="33" borderId="21" xfId="0" applyFont="1" applyFill="1" applyBorder="1" applyAlignment="1">
      <alignment horizontal="left" vertical="center"/>
    </xf>
    <xf numFmtId="0" fontId="4" fillId="28" borderId="21" xfId="0" applyFont="1" applyFill="1" applyBorder="1" applyAlignment="1">
      <alignment horizontal="left" vertical="center"/>
    </xf>
    <xf numFmtId="0" fontId="9" fillId="28" borderId="21" xfId="0" applyFont="1" applyFill="1" applyBorder="1" applyAlignment="1">
      <alignment horizontal="left" vertical="center"/>
    </xf>
    <xf numFmtId="0" fontId="4" fillId="28" borderId="28" xfId="0" applyFont="1" applyFill="1" applyBorder="1" applyAlignment="1">
      <alignment horizontal="left" vertical="center" wrapText="1"/>
    </xf>
    <xf numFmtId="0" fontId="4" fillId="28" borderId="27" xfId="0" applyFont="1" applyFill="1" applyBorder="1" applyAlignment="1">
      <alignment horizontal="left" vertical="center"/>
    </xf>
    <xf numFmtId="0" fontId="4" fillId="34" borderId="21" xfId="0"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49" fontId="4" fillId="0" borderId="0" xfId="0" applyNumberFormat="1" applyFont="1" applyAlignment="1">
      <alignment horizontal="left" vertical="center"/>
    </xf>
    <xf numFmtId="0" fontId="14" fillId="0" borderId="0" xfId="0" applyFont="1" applyAlignment="1">
      <alignment horizontal="center" vertical="center"/>
    </xf>
    <xf numFmtId="0" fontId="4" fillId="0" borderId="0" xfId="0" applyFont="1" applyBorder="1" applyAlignment="1">
      <alignment vertical="center"/>
    </xf>
    <xf numFmtId="0" fontId="15" fillId="0" borderId="0" xfId="0" applyFont="1" applyAlignment="1">
      <alignment horizontal="center" vertical="center"/>
    </xf>
    <xf numFmtId="0" fontId="14" fillId="0" borderId="0" xfId="0" applyFont="1" applyFill="1" applyAlignment="1">
      <alignment vertical="center" wrapText="1"/>
    </xf>
    <xf numFmtId="0" fontId="4" fillId="28" borderId="29" xfId="0" applyFont="1" applyFill="1" applyBorder="1" applyAlignment="1">
      <alignment vertical="center"/>
    </xf>
    <xf numFmtId="0" fontId="4" fillId="0" borderId="26" xfId="0" applyFont="1" applyBorder="1" applyAlignment="1">
      <alignment horizontal="left" vertical="center"/>
    </xf>
    <xf numFmtId="0" fontId="4" fillId="28" borderId="30" xfId="0" applyFont="1" applyFill="1" applyBorder="1" applyAlignment="1">
      <alignment vertical="center"/>
    </xf>
    <xf numFmtId="0" fontId="4" fillId="0" borderId="31"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7" fillId="0" borderId="0" xfId="0" applyFont="1" applyAlignment="1">
      <alignment horizontal="left" vertical="center"/>
    </xf>
    <xf numFmtId="191" fontId="5" fillId="0" borderId="32" xfId="0" applyNumberFormat="1" applyFont="1" applyFill="1" applyBorder="1" applyAlignment="1">
      <alignment horizontal="center" vertical="center"/>
    </xf>
    <xf numFmtId="0" fontId="5" fillId="0" borderId="15"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16" fillId="0" borderId="15" xfId="43" applyFont="1" applyFill="1" applyBorder="1" applyAlignment="1">
      <alignment vertical="center"/>
    </xf>
    <xf numFmtId="0" fontId="4" fillId="0" borderId="33" xfId="0" applyFont="1" applyBorder="1" applyAlignment="1">
      <alignment vertical="center" wrapText="1"/>
    </xf>
    <xf numFmtId="0" fontId="5" fillId="0" borderId="19" xfId="0" applyFont="1" applyBorder="1" applyAlignment="1">
      <alignment horizontal="center" vertical="center"/>
    </xf>
    <xf numFmtId="0" fontId="4" fillId="0" borderId="33" xfId="0" applyFont="1" applyBorder="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4" fillId="0" borderId="0" xfId="0" applyNumberFormat="1" applyFont="1" applyAlignment="1">
      <alignment vertical="center"/>
    </xf>
    <xf numFmtId="0" fontId="5" fillId="0" borderId="19" xfId="0" applyFont="1" applyFill="1" applyBorder="1" applyAlignment="1">
      <alignment horizontal="center" vertical="center"/>
    </xf>
    <xf numFmtId="49" fontId="5" fillId="0" borderId="34" xfId="0" applyNumberFormat="1" applyFont="1" applyFill="1" applyBorder="1" applyAlignment="1">
      <alignment horizontal="left" vertical="center"/>
    </xf>
    <xf numFmtId="0" fontId="5" fillId="0" borderId="10" xfId="0" applyFont="1" applyFill="1" applyBorder="1" applyAlignment="1">
      <alignment horizontal="center" vertical="center"/>
    </xf>
    <xf numFmtId="49" fontId="5" fillId="0" borderId="35" xfId="0" applyNumberFormat="1"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0" fontId="5" fillId="34" borderId="0" xfId="0" applyFont="1" applyFill="1" applyBorder="1" applyAlignment="1">
      <alignment horizontal="center" vertical="center"/>
    </xf>
    <xf numFmtId="49" fontId="5" fillId="34" borderId="0" xfId="0" applyNumberFormat="1" applyFont="1" applyFill="1" applyBorder="1" applyAlignment="1">
      <alignment horizontal="left" vertical="center"/>
    </xf>
    <xf numFmtId="0" fontId="4" fillId="34" borderId="14" xfId="0" applyFont="1" applyFill="1" applyBorder="1" applyAlignment="1">
      <alignment horizontal="left" vertical="center"/>
    </xf>
    <xf numFmtId="0" fontId="5" fillId="28" borderId="22" xfId="0" applyFont="1" applyFill="1" applyBorder="1" applyAlignment="1">
      <alignment horizontal="left" vertical="center"/>
    </xf>
    <xf numFmtId="0" fontId="9" fillId="33" borderId="36" xfId="0" applyFont="1" applyFill="1" applyBorder="1" applyAlignment="1">
      <alignment horizontal="left" vertical="center"/>
    </xf>
    <xf numFmtId="0" fontId="4" fillId="28" borderId="22"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1"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9" fillId="28" borderId="0" xfId="0" applyFont="1" applyFill="1" applyBorder="1" applyAlignment="1">
      <alignment horizontal="left" vertical="center"/>
    </xf>
    <xf numFmtId="0" fontId="4" fillId="33" borderId="15" xfId="0" applyFont="1" applyFill="1" applyBorder="1" applyAlignment="1">
      <alignment horizontal="left" vertical="center"/>
    </xf>
    <xf numFmtId="0" fontId="4" fillId="0" borderId="13" xfId="0" applyFont="1" applyFill="1" applyBorder="1" applyAlignment="1">
      <alignment horizontal="center" vertical="center"/>
    </xf>
    <xf numFmtId="0" fontId="5" fillId="28"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5" fillId="28" borderId="21" xfId="0" applyFont="1" applyFill="1" applyBorder="1" applyAlignment="1">
      <alignment horizontal="left" vertical="center"/>
    </xf>
    <xf numFmtId="0" fontId="9" fillId="33" borderId="21" xfId="0" applyFont="1" applyFill="1" applyBorder="1" applyAlignment="1">
      <alignment horizontal="left" vertical="center"/>
    </xf>
    <xf numFmtId="0" fontId="9" fillId="0" borderId="20" xfId="0" applyFont="1" applyFill="1" applyBorder="1" applyAlignment="1">
      <alignment horizontal="left" vertical="center"/>
    </xf>
    <xf numFmtId="0" fontId="5" fillId="0" borderId="38" xfId="0" applyFont="1" applyFill="1" applyBorder="1" applyAlignment="1">
      <alignment horizontal="right" vertical="center"/>
    </xf>
    <xf numFmtId="0" fontId="4" fillId="0" borderId="19" xfId="0" applyFont="1" applyFill="1" applyBorder="1" applyAlignment="1">
      <alignment vertical="center"/>
    </xf>
    <xf numFmtId="0" fontId="9" fillId="28" borderId="19" xfId="0" applyFont="1" applyFill="1" applyBorder="1" applyAlignment="1">
      <alignment vertical="center"/>
    </xf>
    <xf numFmtId="0" fontId="5" fillId="0" borderId="19" xfId="0" applyFont="1" applyFill="1" applyBorder="1" applyAlignment="1">
      <alignment horizontal="right" vertical="center"/>
    </xf>
    <xf numFmtId="0" fontId="9" fillId="28" borderId="19" xfId="0" applyFont="1" applyFill="1" applyBorder="1" applyAlignment="1">
      <alignment horizontal="left" vertical="center"/>
    </xf>
    <xf numFmtId="0" fontId="9" fillId="0" borderId="19" xfId="0" applyFont="1" applyFill="1" applyBorder="1" applyAlignment="1">
      <alignment horizontal="left" vertical="center"/>
    </xf>
    <xf numFmtId="182" fontId="4" fillId="0" borderId="20" xfId="0" applyNumberFormat="1" applyFont="1" applyFill="1" applyBorder="1" applyAlignment="1">
      <alignment vertical="center"/>
    </xf>
    <xf numFmtId="0" fontId="5" fillId="28" borderId="27" xfId="0" applyFont="1" applyFill="1" applyBorder="1" applyAlignment="1">
      <alignment horizontal="left" vertical="center"/>
    </xf>
    <xf numFmtId="0" fontId="4" fillId="0" borderId="19" xfId="0" applyFont="1" applyBorder="1" applyAlignment="1">
      <alignment vertical="center"/>
    </xf>
    <xf numFmtId="0" fontId="4" fillId="28" borderId="40" xfId="0" applyFont="1" applyFill="1" applyBorder="1" applyAlignment="1">
      <alignment horizontal="center" vertical="center"/>
    </xf>
    <xf numFmtId="0" fontId="4" fillId="28" borderId="40" xfId="0" applyFont="1" applyFill="1" applyBorder="1" applyAlignment="1">
      <alignment horizontal="center" vertical="center" wrapText="1"/>
    </xf>
    <xf numFmtId="0" fontId="8" fillId="28" borderId="26" xfId="0" applyFont="1" applyFill="1" applyBorder="1" applyAlignment="1">
      <alignment vertical="center" wrapText="1"/>
    </xf>
    <xf numFmtId="49" fontId="8" fillId="0" borderId="0" xfId="0" applyNumberFormat="1" applyFont="1" applyAlignment="1">
      <alignment vertical="center"/>
    </xf>
    <xf numFmtId="0" fontId="8" fillId="33" borderId="27" xfId="0" applyFont="1" applyFill="1" applyBorder="1" applyAlignment="1">
      <alignment horizontal="left" vertical="center" wrapText="1"/>
    </xf>
    <xf numFmtId="0" fontId="4" fillId="33" borderId="21" xfId="0" applyFont="1" applyFill="1" applyBorder="1" applyAlignment="1">
      <alignment horizontal="center" vertical="center"/>
    </xf>
    <xf numFmtId="205" fontId="5" fillId="0" borderId="21"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4" fillId="0" borderId="26" xfId="0" applyFont="1" applyFill="1" applyBorder="1" applyAlignment="1">
      <alignment vertical="center"/>
    </xf>
    <xf numFmtId="0" fontId="8" fillId="0" borderId="0" xfId="0" applyFont="1" applyAlignment="1">
      <alignment vertical="center"/>
    </xf>
    <xf numFmtId="0" fontId="8" fillId="0" borderId="0" xfId="0" applyFont="1" applyFill="1" applyAlignment="1">
      <alignment vertical="center" wrapText="1"/>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left" vertical="top" wrapText="1"/>
    </xf>
    <xf numFmtId="0" fontId="5" fillId="0" borderId="21" xfId="0" applyFont="1" applyFill="1" applyBorder="1" applyAlignment="1">
      <alignment horizontal="center" vertical="center"/>
    </xf>
    <xf numFmtId="0" fontId="4" fillId="33" borderId="21" xfId="0" applyFont="1" applyFill="1" applyBorder="1" applyAlignment="1">
      <alignment horizontal="center" vertical="center" wrapText="1"/>
    </xf>
    <xf numFmtId="0" fontId="4" fillId="0" borderId="37" xfId="0" applyFont="1" applyFill="1" applyBorder="1" applyAlignment="1">
      <alignment horizontal="left" vertical="center"/>
    </xf>
    <xf numFmtId="0" fontId="4" fillId="0" borderId="20" xfId="0" applyFont="1" applyFill="1" applyBorder="1" applyAlignment="1">
      <alignment vertical="center"/>
    </xf>
    <xf numFmtId="0" fontId="4" fillId="33" borderId="15" xfId="0" applyFont="1" applyFill="1" applyBorder="1" applyAlignment="1">
      <alignment vertical="center" wrapText="1"/>
    </xf>
    <xf numFmtId="0" fontId="4" fillId="0" borderId="27" xfId="0" applyFont="1" applyFill="1" applyBorder="1" applyAlignment="1">
      <alignment vertical="center"/>
    </xf>
    <xf numFmtId="0" fontId="4" fillId="33" borderId="19" xfId="0" applyFont="1" applyFill="1" applyBorder="1" applyAlignment="1">
      <alignment vertical="center" wrapText="1"/>
    </xf>
    <xf numFmtId="0" fontId="9" fillId="28" borderId="21" xfId="0" applyFont="1" applyFill="1" applyBorder="1" applyAlignment="1">
      <alignment horizontal="left" vertical="center" wrapText="1"/>
    </xf>
    <xf numFmtId="0" fontId="4" fillId="0" borderId="20" xfId="0" applyFont="1" applyFill="1" applyBorder="1" applyAlignment="1">
      <alignment vertical="center" wrapText="1"/>
    </xf>
    <xf numFmtId="0" fontId="4" fillId="28" borderId="40" xfId="0" applyFont="1" applyFill="1" applyBorder="1" applyAlignment="1">
      <alignment horizontal="left" vertical="center"/>
    </xf>
    <xf numFmtId="0" fontId="4" fillId="28" borderId="15" xfId="0" applyFont="1" applyFill="1" applyBorder="1" applyAlignment="1">
      <alignment vertical="center"/>
    </xf>
    <xf numFmtId="200" fontId="4" fillId="0" borderId="13" xfId="0" applyNumberFormat="1" applyFont="1" applyFill="1" applyBorder="1" applyAlignment="1">
      <alignment horizontal="right" vertical="center"/>
    </xf>
    <xf numFmtId="0" fontId="5" fillId="0" borderId="15" xfId="0" applyFont="1" applyFill="1" applyBorder="1" applyAlignment="1">
      <alignment horizontal="right" vertical="center"/>
    </xf>
    <xf numFmtId="200" fontId="4" fillId="0" borderId="0" xfId="0" applyNumberFormat="1" applyFont="1" applyFill="1" applyBorder="1" applyAlignment="1">
      <alignment horizontal="right" vertical="center"/>
    </xf>
    <xf numFmtId="0" fontId="4" fillId="0" borderId="38" xfId="0" applyFont="1" applyFill="1" applyBorder="1" applyAlignment="1">
      <alignment vertical="center"/>
    </xf>
    <xf numFmtId="0" fontId="4" fillId="28" borderId="38" xfId="0" applyFont="1" applyFill="1" applyBorder="1" applyAlignment="1">
      <alignment horizontal="left" vertical="center"/>
    </xf>
    <xf numFmtId="0" fontId="4" fillId="0" borderId="33" xfId="0" applyFont="1" applyFill="1" applyBorder="1" applyAlignment="1">
      <alignment horizontal="left" vertical="center"/>
    </xf>
    <xf numFmtId="0" fontId="4" fillId="0" borderId="0" xfId="0" applyFont="1" applyAlignment="1">
      <alignment horizontal="left" vertical="center"/>
    </xf>
    <xf numFmtId="0" fontId="4" fillId="28" borderId="28" xfId="0" applyFont="1" applyFill="1" applyBorder="1" applyAlignment="1">
      <alignment horizontal="left" vertical="center"/>
    </xf>
    <xf numFmtId="0" fontId="9" fillId="0" borderId="19" xfId="0" applyFont="1" applyFill="1" applyBorder="1" applyAlignment="1">
      <alignment vertical="center"/>
    </xf>
    <xf numFmtId="0" fontId="4" fillId="28" borderId="15" xfId="0" applyFont="1" applyFill="1" applyBorder="1" applyAlignment="1">
      <alignment horizontal="left" vertical="center"/>
    </xf>
    <xf numFmtId="0" fontId="5" fillId="28"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0" borderId="27" xfId="0" applyFont="1" applyFill="1" applyBorder="1" applyAlignment="1">
      <alignment horizontal="left" vertical="center"/>
    </xf>
    <xf numFmtId="184" fontId="5" fillId="0" borderId="20" xfId="0" applyNumberFormat="1" applyFont="1" applyFill="1" applyBorder="1" applyAlignment="1">
      <alignment horizontal="left" vertical="center"/>
    </xf>
    <xf numFmtId="0" fontId="4" fillId="28" borderId="37" xfId="0" applyFont="1" applyFill="1" applyBorder="1" applyAlignment="1">
      <alignment horizontal="left" vertical="center"/>
    </xf>
    <xf numFmtId="0" fontId="4" fillId="33" borderId="15"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25" xfId="0" applyFont="1" applyFill="1" applyBorder="1" applyAlignment="1">
      <alignment vertical="center"/>
    </xf>
    <xf numFmtId="0" fontId="4" fillId="33" borderId="41"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49" fontId="7" fillId="0" borderId="0" xfId="0" applyNumberFormat="1" applyFont="1" applyFill="1" applyAlignment="1">
      <alignment horizontal="left" vertical="center"/>
    </xf>
    <xf numFmtId="49" fontId="7" fillId="0" borderId="0" xfId="0" applyNumberFormat="1" applyFont="1" applyFill="1" applyAlignment="1">
      <alignment vertical="center"/>
    </xf>
    <xf numFmtId="0" fontId="4" fillId="28" borderId="21" xfId="0" applyFont="1" applyFill="1" applyBorder="1" applyAlignment="1">
      <alignment vertical="center"/>
    </xf>
    <xf numFmtId="0" fontId="4" fillId="33" borderId="21" xfId="0" applyFont="1" applyFill="1" applyBorder="1" applyAlignment="1">
      <alignment vertical="center"/>
    </xf>
    <xf numFmtId="49" fontId="4" fillId="28" borderId="17" xfId="0" applyNumberFormat="1" applyFont="1" applyFill="1" applyBorder="1" applyAlignment="1">
      <alignment vertical="center"/>
    </xf>
    <xf numFmtId="0" fontId="4" fillId="28" borderId="42" xfId="0" applyFont="1" applyFill="1" applyBorder="1" applyAlignment="1">
      <alignment vertical="center"/>
    </xf>
    <xf numFmtId="0" fontId="4" fillId="34" borderId="32" xfId="0" applyFont="1" applyFill="1" applyBorder="1" applyAlignment="1">
      <alignment vertical="center"/>
    </xf>
    <xf numFmtId="0" fontId="4" fillId="34" borderId="38" xfId="0" applyFont="1" applyFill="1" applyBorder="1" applyAlignment="1">
      <alignment vertical="center"/>
    </xf>
    <xf numFmtId="0" fontId="4" fillId="34" borderId="39" xfId="0" applyFont="1" applyFill="1" applyBorder="1" applyAlignment="1">
      <alignment vertical="center"/>
    </xf>
    <xf numFmtId="0" fontId="4" fillId="34" borderId="15" xfId="0" applyFont="1" applyFill="1" applyBorder="1" applyAlignment="1">
      <alignment vertical="center"/>
    </xf>
    <xf numFmtId="0" fontId="4" fillId="34" borderId="24" xfId="0" applyFont="1" applyFill="1" applyBorder="1" applyAlignment="1">
      <alignment vertical="center"/>
    </xf>
    <xf numFmtId="0" fontId="4" fillId="34" borderId="0" xfId="0" applyFont="1" applyFill="1" applyBorder="1" applyAlignment="1">
      <alignment vertical="center"/>
    </xf>
    <xf numFmtId="0" fontId="4" fillId="34" borderId="33" xfId="0" applyFont="1" applyFill="1" applyBorder="1" applyAlignment="1">
      <alignment vertical="center"/>
    </xf>
    <xf numFmtId="0" fontId="4" fillId="34" borderId="19" xfId="0" applyFont="1" applyFill="1" applyBorder="1" applyAlignment="1">
      <alignment vertical="center"/>
    </xf>
    <xf numFmtId="0" fontId="4" fillId="34" borderId="20" xfId="0" applyFont="1" applyFill="1" applyBorder="1" applyAlignment="1">
      <alignment vertical="center"/>
    </xf>
    <xf numFmtId="0" fontId="4" fillId="34" borderId="19" xfId="0" applyFont="1" applyFill="1" applyBorder="1" applyAlignment="1">
      <alignment vertical="center"/>
    </xf>
    <xf numFmtId="0" fontId="4" fillId="34" borderId="33" xfId="0" applyFont="1" applyFill="1" applyBorder="1" applyAlignment="1">
      <alignment vertical="center"/>
    </xf>
    <xf numFmtId="0" fontId="5" fillId="34" borderId="10" xfId="0" applyFont="1" applyFill="1" applyBorder="1" applyAlignment="1">
      <alignment vertical="center"/>
    </xf>
    <xf numFmtId="0" fontId="5" fillId="34"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4" fillId="0" borderId="24" xfId="0" applyFont="1" applyFill="1" applyBorder="1" applyAlignment="1">
      <alignment vertical="center"/>
    </xf>
    <xf numFmtId="0" fontId="4" fillId="0" borderId="45" xfId="0" applyFont="1" applyBorder="1" applyAlignment="1">
      <alignment vertical="center"/>
    </xf>
    <xf numFmtId="0" fontId="4" fillId="0" borderId="46" xfId="0" applyFont="1" applyFill="1" applyBorder="1" applyAlignment="1">
      <alignment vertical="center"/>
    </xf>
    <xf numFmtId="0" fontId="9" fillId="28" borderId="15" xfId="0" applyFont="1" applyFill="1" applyBorder="1" applyAlignment="1">
      <alignment vertical="center"/>
    </xf>
    <xf numFmtId="0" fontId="4" fillId="0" borderId="33" xfId="0" applyFont="1" applyFill="1" applyBorder="1" applyAlignment="1">
      <alignment vertical="center"/>
    </xf>
    <xf numFmtId="0" fontId="9" fillId="28" borderId="47"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4" fillId="0" borderId="45" xfId="0" applyFont="1" applyFill="1" applyBorder="1" applyAlignment="1">
      <alignment vertical="center"/>
    </xf>
    <xf numFmtId="0" fontId="9" fillId="28" borderId="15" xfId="0" applyFont="1" applyFill="1" applyBorder="1" applyAlignment="1">
      <alignment horizontal="left" vertical="center"/>
    </xf>
    <xf numFmtId="0" fontId="4" fillId="28" borderId="16" xfId="0" applyFont="1" applyFill="1" applyBorder="1" applyAlignment="1">
      <alignment horizontal="left" vertical="center"/>
    </xf>
    <xf numFmtId="0" fontId="4" fillId="33" borderId="16" xfId="0" applyFont="1" applyFill="1" applyBorder="1" applyAlignment="1">
      <alignment horizontal="left" vertical="center"/>
    </xf>
    <xf numFmtId="0" fontId="0" fillId="0" borderId="0" xfId="0" applyFont="1" applyFill="1" applyBorder="1" applyAlignment="1">
      <alignment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4" fillId="28" borderId="48" xfId="0" applyNumberFormat="1" applyFont="1" applyFill="1" applyBorder="1" applyAlignment="1">
      <alignment vertical="center"/>
    </xf>
    <xf numFmtId="49" fontId="5"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5" fillId="0" borderId="47"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0" fillId="0" borderId="10" xfId="0" applyFont="1" applyBorder="1" applyAlignment="1">
      <alignment vertical="center"/>
    </xf>
    <xf numFmtId="0" fontId="10" fillId="0" borderId="0" xfId="0" applyFont="1" applyAlignment="1">
      <alignment vertical="center" wrapText="1"/>
    </xf>
    <xf numFmtId="49" fontId="5" fillId="0" borderId="21" xfId="0" applyNumberFormat="1" applyFont="1" applyFill="1" applyBorder="1" applyAlignment="1">
      <alignment horizontal="center" vertical="center"/>
    </xf>
    <xf numFmtId="0" fontId="4" fillId="0" borderId="39" xfId="0" applyFont="1" applyFill="1" applyBorder="1" applyAlignment="1">
      <alignment vertical="center"/>
    </xf>
    <xf numFmtId="0" fontId="4" fillId="0" borderId="41" xfId="0" applyFont="1" applyFill="1" applyBorder="1" applyAlignment="1">
      <alignment horizontal="left" vertical="center"/>
    </xf>
    <xf numFmtId="49" fontId="7" fillId="0" borderId="0" xfId="0" applyNumberFormat="1" applyFont="1" applyFill="1" applyBorder="1" applyAlignment="1">
      <alignment vertical="center"/>
    </xf>
    <xf numFmtId="0" fontId="4" fillId="34" borderId="2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4" fillId="33" borderId="36" xfId="0" applyNumberFormat="1" applyFont="1" applyFill="1" applyBorder="1" applyAlignment="1">
      <alignment vertical="center"/>
    </xf>
    <xf numFmtId="49" fontId="0" fillId="0" borderId="45" xfId="0" applyNumberFormat="1" applyFont="1" applyFill="1" applyBorder="1" applyAlignment="1">
      <alignment vertical="center"/>
    </xf>
    <xf numFmtId="49" fontId="0" fillId="0" borderId="46" xfId="0" applyNumberFormat="1" applyFont="1" applyFill="1" applyBorder="1" applyAlignment="1">
      <alignment vertical="center"/>
    </xf>
    <xf numFmtId="49" fontId="4" fillId="33" borderId="32" xfId="0" applyNumberFormat="1" applyFont="1" applyFill="1" applyBorder="1" applyAlignment="1">
      <alignment horizontal="left" vertical="center"/>
    </xf>
    <xf numFmtId="49" fontId="4" fillId="28" borderId="40" xfId="0" applyNumberFormat="1" applyFont="1" applyFill="1" applyBorder="1" applyAlignment="1">
      <alignment horizontal="left" vertical="center"/>
    </xf>
    <xf numFmtId="49" fontId="4" fillId="28" borderId="49" xfId="0" applyNumberFormat="1" applyFont="1" applyFill="1" applyBorder="1" applyAlignment="1">
      <alignment horizontal="left" vertical="center"/>
    </xf>
    <xf numFmtId="49" fontId="5" fillId="0" borderId="26" xfId="0" applyNumberFormat="1" applyFont="1" applyFill="1" applyBorder="1" applyAlignment="1">
      <alignment horizontal="center" vertical="center"/>
    </xf>
    <xf numFmtId="49" fontId="4" fillId="33" borderId="47" xfId="0" applyNumberFormat="1" applyFont="1" applyFill="1" applyBorder="1" applyAlignment="1">
      <alignment vertical="center"/>
    </xf>
    <xf numFmtId="189" fontId="4" fillId="0" borderId="12" xfId="0" applyNumberFormat="1" applyFont="1" applyFill="1" applyBorder="1" applyAlignment="1">
      <alignment vertical="center"/>
    </xf>
    <xf numFmtId="189" fontId="4" fillId="0" borderId="20" xfId="0" applyNumberFormat="1" applyFont="1" applyFill="1" applyBorder="1" applyAlignment="1">
      <alignment vertical="center"/>
    </xf>
    <xf numFmtId="190" fontId="5" fillId="0" borderId="50" xfId="0" applyNumberFormat="1" applyFont="1" applyFill="1" applyBorder="1" applyAlignment="1">
      <alignment vertical="center"/>
    </xf>
    <xf numFmtId="190" fontId="5" fillId="0" borderId="51" xfId="0" applyNumberFormat="1" applyFont="1" applyFill="1" applyBorder="1" applyAlignment="1">
      <alignment vertical="center"/>
    </xf>
    <xf numFmtId="189" fontId="4" fillId="0" borderId="52" xfId="0" applyNumberFormat="1" applyFont="1" applyFill="1" applyBorder="1" applyAlignment="1">
      <alignment vertical="center"/>
    </xf>
    <xf numFmtId="0" fontId="4" fillId="0" borderId="0" xfId="0" applyFont="1" applyBorder="1" applyAlignment="1">
      <alignment horizontal="left" vertical="center"/>
    </xf>
    <xf numFmtId="190"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0" fontId="4" fillId="28" borderId="22" xfId="0" applyFont="1" applyFill="1" applyBorder="1" applyAlignment="1">
      <alignment vertical="center"/>
    </xf>
    <xf numFmtId="0" fontId="4" fillId="0" borderId="53" xfId="0" applyFont="1" applyFill="1" applyBorder="1" applyAlignment="1">
      <alignment vertical="center"/>
    </xf>
    <xf numFmtId="190" fontId="4" fillId="28" borderId="22" xfId="0" applyNumberFormat="1" applyFont="1" applyFill="1" applyBorder="1" applyAlignment="1">
      <alignment vertical="center"/>
    </xf>
    <xf numFmtId="0" fontId="4" fillId="28" borderId="54" xfId="0" applyFont="1" applyFill="1" applyBorder="1" applyAlignment="1">
      <alignment vertical="center"/>
    </xf>
    <xf numFmtId="0" fontId="4" fillId="0" borderId="13" xfId="0" applyFont="1" applyFill="1" applyBorder="1" applyAlignment="1">
      <alignment vertical="center"/>
    </xf>
    <xf numFmtId="0" fontId="5" fillId="0" borderId="47" xfId="0" applyFont="1" applyFill="1" applyBorder="1" applyAlignment="1">
      <alignment horizontal="right" vertical="center"/>
    </xf>
    <xf numFmtId="0" fontId="4" fillId="28" borderId="25" xfId="0" applyFont="1" applyFill="1" applyBorder="1" applyAlignment="1">
      <alignment vertical="center"/>
    </xf>
    <xf numFmtId="0" fontId="8" fillId="28" borderId="25" xfId="0" applyFont="1" applyFill="1" applyBorder="1" applyAlignment="1">
      <alignment vertical="center"/>
    </xf>
    <xf numFmtId="0" fontId="4" fillId="0" borderId="12" xfId="0" applyFont="1" applyFill="1" applyBorder="1" applyAlignment="1">
      <alignment vertical="center"/>
    </xf>
    <xf numFmtId="0" fontId="5" fillId="0" borderId="0" xfId="0" applyFont="1" applyAlignment="1">
      <alignment vertical="center"/>
    </xf>
    <xf numFmtId="0" fontId="4" fillId="28" borderId="55" xfId="0" applyFont="1" applyFill="1" applyBorder="1" applyAlignment="1">
      <alignment horizontal="center" vertical="center"/>
    </xf>
    <xf numFmtId="0" fontId="4" fillId="28" borderId="56" xfId="0" applyFont="1" applyFill="1" applyBorder="1" applyAlignment="1">
      <alignment horizontal="center" vertical="center"/>
    </xf>
    <xf numFmtId="0" fontId="8" fillId="0" borderId="21" xfId="0" applyFont="1" applyFill="1" applyBorder="1" applyAlignment="1">
      <alignment horizontal="left" vertical="center"/>
    </xf>
    <xf numFmtId="0" fontId="4" fillId="0" borderId="0" xfId="0" applyFont="1" applyFill="1" applyAlignment="1">
      <alignment vertical="center" wrapText="1"/>
    </xf>
    <xf numFmtId="0" fontId="4" fillId="28" borderId="25" xfId="0" applyFont="1" applyFill="1" applyBorder="1" applyAlignment="1">
      <alignment horizontal="left" vertical="center" wrapText="1"/>
    </xf>
    <xf numFmtId="0" fontId="4" fillId="33" borderId="28" xfId="0" applyFont="1" applyFill="1" applyBorder="1" applyAlignment="1">
      <alignment horizontal="center" vertical="center"/>
    </xf>
    <xf numFmtId="0" fontId="4" fillId="33" borderId="55" xfId="0" applyFont="1" applyFill="1" applyBorder="1" applyAlignment="1">
      <alignment horizontal="center" vertical="center"/>
    </xf>
    <xf numFmtId="0" fontId="13"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55" xfId="0" applyFont="1" applyFill="1" applyBorder="1" applyAlignment="1">
      <alignment horizontal="left" vertical="center"/>
    </xf>
    <xf numFmtId="0" fontId="4" fillId="28" borderId="57" xfId="0" applyFont="1" applyFill="1" applyBorder="1" applyAlignment="1">
      <alignment vertical="top" wrapText="1"/>
    </xf>
    <xf numFmtId="0" fontId="0" fillId="28" borderId="58" xfId="0" applyFont="1" applyFill="1" applyBorder="1" applyAlignment="1">
      <alignment vertical="top" wrapText="1"/>
    </xf>
    <xf numFmtId="0" fontId="9" fillId="28" borderId="25" xfId="0" applyFont="1" applyFill="1" applyBorder="1" applyAlignment="1">
      <alignment horizontal="left" vertical="center" wrapText="1"/>
    </xf>
    <xf numFmtId="0" fontId="4" fillId="28" borderId="59" xfId="0" applyFont="1" applyFill="1" applyBorder="1" applyAlignment="1">
      <alignment vertical="center"/>
    </xf>
    <xf numFmtId="0" fontId="4" fillId="0" borderId="60" xfId="0" applyFont="1" applyFill="1" applyBorder="1" applyAlignment="1">
      <alignment horizontal="left" vertical="center"/>
    </xf>
    <xf numFmtId="0" fontId="4" fillId="28" borderId="61" xfId="0" applyFont="1" applyFill="1" applyBorder="1" applyAlignment="1">
      <alignment vertical="center"/>
    </xf>
    <xf numFmtId="0" fontId="4" fillId="0" borderId="62" xfId="0" applyFont="1" applyFill="1" applyBorder="1" applyAlignment="1">
      <alignment horizontal="left" vertical="center"/>
    </xf>
    <xf numFmtId="0" fontId="4" fillId="28" borderId="63" xfId="0" applyFont="1" applyFill="1" applyBorder="1" applyAlignment="1">
      <alignment vertical="center"/>
    </xf>
    <xf numFmtId="0" fontId="4" fillId="0" borderId="64" xfId="0" applyFont="1" applyFill="1" applyBorder="1" applyAlignment="1">
      <alignment horizontal="left" vertical="center"/>
    </xf>
    <xf numFmtId="0" fontId="5" fillId="0" borderId="64" xfId="0" applyFont="1" applyFill="1" applyBorder="1" applyAlignment="1">
      <alignment horizontal="left" vertical="center"/>
    </xf>
    <xf numFmtId="0" fontId="2" fillId="0" borderId="0" xfId="0" applyFont="1" applyBorder="1" applyAlignment="1">
      <alignment vertical="center"/>
    </xf>
    <xf numFmtId="0" fontId="0" fillId="0" borderId="65"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66" xfId="0" applyFont="1" applyBorder="1" applyAlignment="1">
      <alignment vertical="center"/>
    </xf>
    <xf numFmtId="0" fontId="0" fillId="0" borderId="33" xfId="0" applyFont="1" applyBorder="1" applyAlignment="1">
      <alignment vertical="center"/>
    </xf>
    <xf numFmtId="0" fontId="0" fillId="0" borderId="67" xfId="0" applyFont="1" applyBorder="1" applyAlignment="1">
      <alignment vertical="center"/>
    </xf>
    <xf numFmtId="0" fontId="0" fillId="0" borderId="43" xfId="0" applyFont="1" applyBorder="1" applyAlignment="1">
      <alignment vertical="center"/>
    </xf>
    <xf numFmtId="0" fontId="9" fillId="35" borderId="68" xfId="0" applyFont="1" applyFill="1" applyBorder="1" applyAlignment="1">
      <alignment horizontal="center" vertical="center"/>
    </xf>
    <xf numFmtId="0" fontId="9" fillId="35" borderId="69"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vertical="top"/>
    </xf>
    <xf numFmtId="49" fontId="19" fillId="0" borderId="0" xfId="0" applyNumberFormat="1" applyFont="1" applyAlignment="1">
      <alignment vertical="top"/>
    </xf>
    <xf numFmtId="0" fontId="19" fillId="0" borderId="0" xfId="0" applyFont="1" applyAlignment="1">
      <alignment vertical="top" wrapText="1"/>
    </xf>
    <xf numFmtId="0" fontId="19" fillId="36" borderId="0" xfId="0" applyFont="1" applyFill="1" applyAlignment="1">
      <alignment vertical="top" wrapText="1"/>
    </xf>
    <xf numFmtId="0" fontId="19" fillId="36" borderId="0" xfId="0" applyFont="1" applyFill="1" applyAlignment="1">
      <alignment vertical="top"/>
    </xf>
    <xf numFmtId="0" fontId="19" fillId="0" borderId="0" xfId="0" applyFont="1" applyFill="1" applyAlignment="1">
      <alignment vertical="top"/>
    </xf>
    <xf numFmtId="49" fontId="26" fillId="0" borderId="0" xfId="0" applyNumberFormat="1" applyFont="1" applyFill="1" applyAlignment="1">
      <alignment horizontal="left" vertical="center"/>
    </xf>
    <xf numFmtId="49" fontId="25" fillId="0" borderId="0" xfId="0" applyNumberFormat="1" applyFont="1" applyFill="1" applyAlignment="1">
      <alignment vertical="center"/>
    </xf>
    <xf numFmtId="0" fontId="25" fillId="0" borderId="0" xfId="0" applyFont="1" applyFill="1" applyAlignment="1">
      <alignment vertical="center"/>
    </xf>
    <xf numFmtId="0" fontId="25" fillId="37" borderId="0" xfId="0" applyFont="1" applyFill="1" applyAlignment="1">
      <alignment vertical="center"/>
    </xf>
    <xf numFmtId="0" fontId="26" fillId="0" borderId="0" xfId="0" applyFont="1" applyFill="1" applyAlignment="1">
      <alignment vertical="center"/>
    </xf>
    <xf numFmtId="0" fontId="20" fillId="0" borderId="19" xfId="0" applyFont="1" applyFill="1" applyBorder="1" applyAlignment="1">
      <alignment vertical="center"/>
    </xf>
    <xf numFmtId="0" fontId="20" fillId="34" borderId="19" xfId="0" applyFont="1" applyFill="1" applyBorder="1" applyAlignment="1">
      <alignment vertical="center"/>
    </xf>
    <xf numFmtId="0" fontId="19" fillId="0" borderId="0" xfId="0" applyFont="1" applyFill="1" applyBorder="1" applyAlignment="1">
      <alignment horizontal="left" vertical="center"/>
    </xf>
    <xf numFmtId="49" fontId="19" fillId="0" borderId="0" xfId="0" applyNumberFormat="1" applyFont="1" applyFill="1" applyBorder="1" applyAlignment="1">
      <alignment horizontal="left" vertical="center"/>
    </xf>
    <xf numFmtId="0" fontId="27" fillId="0" borderId="10" xfId="0" applyFont="1" applyFill="1" applyBorder="1" applyAlignment="1">
      <alignment vertical="center"/>
    </xf>
    <xf numFmtId="0" fontId="25" fillId="0" borderId="10" xfId="0" applyFont="1" applyFill="1" applyBorder="1" applyAlignment="1">
      <alignment vertical="center"/>
    </xf>
    <xf numFmtId="0" fontId="19" fillId="28" borderId="21" xfId="0" applyFont="1" applyFill="1" applyBorder="1" applyAlignment="1">
      <alignment horizontal="left" vertical="center"/>
    </xf>
    <xf numFmtId="49" fontId="19" fillId="28" borderId="21" xfId="0" applyNumberFormat="1" applyFont="1" applyFill="1" applyBorder="1" applyAlignment="1">
      <alignment horizontal="left" vertical="center"/>
    </xf>
    <xf numFmtId="0" fontId="19" fillId="0" borderId="0" xfId="0" applyFont="1" applyFill="1" applyBorder="1" applyAlignment="1">
      <alignment horizontal="left" vertical="center" wrapText="1"/>
    </xf>
    <xf numFmtId="49" fontId="25" fillId="37" borderId="0" xfId="0" applyNumberFormat="1" applyFont="1" applyFill="1" applyAlignment="1">
      <alignment vertical="center"/>
    </xf>
    <xf numFmtId="0" fontId="26" fillId="0" borderId="0" xfId="0" applyFont="1" applyAlignment="1">
      <alignment horizontal="left" vertical="center"/>
    </xf>
    <xf numFmtId="49" fontId="25" fillId="0" borderId="0" xfId="0" applyNumberFormat="1" applyFont="1" applyAlignment="1">
      <alignment vertical="center"/>
    </xf>
    <xf numFmtId="0" fontId="25" fillId="0" borderId="0" xfId="0" applyFont="1" applyAlignment="1">
      <alignment vertical="center"/>
    </xf>
    <xf numFmtId="49" fontId="19" fillId="28" borderId="21" xfId="0" applyNumberFormat="1" applyFont="1" applyFill="1" applyBorder="1" applyAlignment="1">
      <alignment vertical="center"/>
    </xf>
    <xf numFmtId="0" fontId="19" fillId="0" borderId="15" xfId="0" applyFont="1" applyFill="1" applyBorder="1" applyAlignment="1">
      <alignment vertical="center"/>
    </xf>
    <xf numFmtId="0" fontId="20" fillId="0" borderId="19" xfId="0" applyFont="1" applyFill="1" applyBorder="1" applyAlignment="1">
      <alignment horizontal="right" vertical="center"/>
    </xf>
    <xf numFmtId="0" fontId="19" fillId="0" borderId="19" xfId="0" applyFont="1" applyFill="1" applyBorder="1" applyAlignment="1">
      <alignment vertical="center"/>
    </xf>
    <xf numFmtId="0" fontId="19" fillId="0" borderId="20" xfId="0" applyFont="1" applyFill="1" applyBorder="1" applyAlignment="1">
      <alignment vertical="center"/>
    </xf>
    <xf numFmtId="0" fontId="25" fillId="0" borderId="0" xfId="0" applyFont="1" applyBorder="1" applyAlignment="1">
      <alignment vertical="center"/>
    </xf>
    <xf numFmtId="49" fontId="19" fillId="28" borderId="27" xfId="0" applyNumberFormat="1" applyFont="1" applyFill="1" applyBorder="1" applyAlignment="1">
      <alignment vertical="center"/>
    </xf>
    <xf numFmtId="0" fontId="19" fillId="33" borderId="28" xfId="0" applyFont="1" applyFill="1" applyBorder="1" applyAlignment="1">
      <alignment horizontal="left" vertical="center"/>
    </xf>
    <xf numFmtId="0" fontId="19" fillId="28" borderId="17" xfId="0" applyFont="1" applyFill="1" applyBorder="1" applyAlignment="1">
      <alignment vertical="top" wrapText="1"/>
    </xf>
    <xf numFmtId="0" fontId="19" fillId="28" borderId="66" xfId="0" applyFont="1" applyFill="1" applyBorder="1" applyAlignment="1">
      <alignment vertical="center"/>
    </xf>
    <xf numFmtId="0" fontId="19" fillId="35" borderId="0" xfId="0" applyFont="1" applyFill="1" applyBorder="1" applyAlignment="1">
      <alignment vertical="center"/>
    </xf>
    <xf numFmtId="0" fontId="19" fillId="9" borderId="0" xfId="0" applyFont="1" applyFill="1" applyBorder="1" applyAlignment="1">
      <alignment horizontal="left" vertical="center" wrapText="1"/>
    </xf>
    <xf numFmtId="49" fontId="19" fillId="0" borderId="19" xfId="0" applyNumberFormat="1" applyFont="1" applyFill="1" applyBorder="1" applyAlignment="1">
      <alignment vertical="center"/>
    </xf>
    <xf numFmtId="49" fontId="19" fillId="0" borderId="20" xfId="0" applyNumberFormat="1" applyFont="1" applyFill="1" applyBorder="1" applyAlignment="1">
      <alignment vertical="center"/>
    </xf>
    <xf numFmtId="0" fontId="19" fillId="28" borderId="17" xfId="0" applyFont="1" applyFill="1" applyBorder="1" applyAlignment="1">
      <alignment vertical="center"/>
    </xf>
    <xf numFmtId="0" fontId="19" fillId="28" borderId="67" xfId="0" applyFont="1" applyFill="1" applyBorder="1" applyAlignment="1">
      <alignment vertical="center"/>
    </xf>
    <xf numFmtId="49" fontId="19" fillId="0" borderId="0" xfId="0" applyNumberFormat="1" applyFont="1" applyAlignment="1">
      <alignment vertical="center"/>
    </xf>
    <xf numFmtId="0" fontId="19" fillId="0" borderId="0" xfId="0" applyFont="1" applyFill="1" applyAlignment="1">
      <alignment horizontal="left" vertical="center"/>
    </xf>
    <xf numFmtId="49" fontId="19" fillId="0" borderId="0" xfId="0" applyNumberFormat="1" applyFont="1" applyFill="1" applyAlignment="1">
      <alignment vertical="center"/>
    </xf>
    <xf numFmtId="0" fontId="19" fillId="0" borderId="0" xfId="0" applyFont="1" applyFill="1" applyAlignment="1">
      <alignment vertical="center"/>
    </xf>
    <xf numFmtId="0" fontId="28" fillId="0" borderId="0" xfId="0" applyFont="1" applyFill="1" applyBorder="1" applyAlignment="1">
      <alignment horizontal="left" vertical="center"/>
    </xf>
    <xf numFmtId="0" fontId="25" fillId="0" borderId="0" xfId="0" applyFont="1" applyFill="1" applyBorder="1" applyAlignment="1">
      <alignment horizontal="left" vertical="center"/>
    </xf>
    <xf numFmtId="0" fontId="28" fillId="0" borderId="0"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Alignment="1">
      <alignment horizontal="right" vertical="center" wrapText="1"/>
    </xf>
    <xf numFmtId="58" fontId="20" fillId="0" borderId="13" xfId="0" applyNumberFormat="1" applyFont="1" applyFill="1" applyBorder="1" applyAlignment="1">
      <alignment vertical="center"/>
    </xf>
    <xf numFmtId="0" fontId="20" fillId="0" borderId="13" xfId="0" applyFont="1" applyFill="1" applyBorder="1" applyAlignment="1">
      <alignment horizontal="right" vertical="center"/>
    </xf>
    <xf numFmtId="49" fontId="19" fillId="0" borderId="0" xfId="0" applyNumberFormat="1" applyFont="1" applyFill="1" applyAlignment="1">
      <alignment horizontal="left" vertical="center"/>
    </xf>
    <xf numFmtId="0" fontId="20" fillId="0" borderId="0" xfId="0" applyFont="1" applyAlignment="1">
      <alignment vertical="center"/>
    </xf>
    <xf numFmtId="49" fontId="20" fillId="0" borderId="0" xfId="0" applyNumberFormat="1" applyFont="1" applyAlignment="1">
      <alignment vertical="center"/>
    </xf>
    <xf numFmtId="0" fontId="19" fillId="0" borderId="0" xfId="0" applyFont="1" applyBorder="1" applyAlignment="1">
      <alignment vertical="center"/>
    </xf>
    <xf numFmtId="49" fontId="25" fillId="0" borderId="0" xfId="0" applyNumberFormat="1" applyFont="1" applyBorder="1" applyAlignment="1">
      <alignment vertical="center"/>
    </xf>
    <xf numFmtId="0" fontId="4" fillId="33" borderId="34" xfId="0" applyFont="1" applyFill="1" applyBorder="1" applyAlignment="1">
      <alignment horizontal="center" vertical="center"/>
    </xf>
    <xf numFmtId="0" fontId="4" fillId="28" borderId="23" xfId="0" applyFont="1" applyFill="1" applyBorder="1" applyAlignment="1">
      <alignment vertical="center"/>
    </xf>
    <xf numFmtId="0" fontId="4" fillId="34" borderId="12" xfId="0" applyFont="1" applyFill="1" applyBorder="1" applyAlignment="1">
      <alignment horizontal="left" vertical="center"/>
    </xf>
    <xf numFmtId="0" fontId="19" fillId="0" borderId="0" xfId="0" applyFont="1" applyFill="1" applyAlignment="1">
      <alignment vertical="center" wrapText="1"/>
    </xf>
    <xf numFmtId="0" fontId="4" fillId="33" borderId="15" xfId="0" applyFont="1" applyFill="1" applyBorder="1" applyAlignment="1">
      <alignment horizontal="left" vertical="center"/>
    </xf>
    <xf numFmtId="49" fontId="4" fillId="34" borderId="70" xfId="0" applyNumberFormat="1" applyFont="1" applyFill="1" applyBorder="1" applyAlignment="1">
      <alignment vertical="center"/>
    </xf>
    <xf numFmtId="49" fontId="4" fillId="34" borderId="28" xfId="0" applyNumberFormat="1" applyFont="1" applyFill="1" applyBorder="1" applyAlignment="1">
      <alignment vertical="center"/>
    </xf>
    <xf numFmtId="0" fontId="13" fillId="0" borderId="68" xfId="0" applyFont="1" applyBorder="1" applyAlignment="1">
      <alignment horizontal="center" vertical="center" wrapText="1"/>
    </xf>
    <xf numFmtId="0" fontId="4" fillId="0" borderId="28" xfId="0" applyFont="1" applyFill="1" applyBorder="1" applyAlignment="1">
      <alignment horizontal="left" vertical="center"/>
    </xf>
    <xf numFmtId="0" fontId="4" fillId="0" borderId="71" xfId="0" applyFont="1" applyFill="1" applyBorder="1" applyAlignment="1">
      <alignment horizontal="left" vertical="center"/>
    </xf>
    <xf numFmtId="49" fontId="20" fillId="0" borderId="19" xfId="0" applyNumberFormat="1" applyFont="1" applyFill="1" applyBorder="1" applyAlignment="1">
      <alignment vertical="center"/>
    </xf>
    <xf numFmtId="49" fontId="22" fillId="37" borderId="72" xfId="0" applyNumberFormat="1" applyFont="1" applyFill="1" applyBorder="1" applyAlignment="1">
      <alignment horizontal="left" vertical="center"/>
    </xf>
    <xf numFmtId="0" fontId="21" fillId="37" borderId="15" xfId="0" applyFont="1" applyFill="1" applyBorder="1" applyAlignment="1">
      <alignment horizontal="left" vertical="center"/>
    </xf>
    <xf numFmtId="0" fontId="22" fillId="37" borderId="19" xfId="0" applyFont="1" applyFill="1" applyBorder="1" applyAlignment="1">
      <alignment horizontal="right" vertical="center"/>
    </xf>
    <xf numFmtId="0" fontId="5" fillId="37" borderId="19" xfId="0" applyFont="1" applyFill="1" applyBorder="1" applyAlignment="1">
      <alignment horizontal="right" vertical="center"/>
    </xf>
    <xf numFmtId="207" fontId="21" fillId="37" borderId="19" xfId="0" applyNumberFormat="1" applyFont="1" applyFill="1" applyBorder="1" applyAlignment="1">
      <alignment horizontal="right" vertical="center"/>
    </xf>
    <xf numFmtId="206" fontId="21" fillId="37" borderId="20" xfId="0" applyNumberFormat="1" applyFont="1" applyFill="1" applyBorder="1" applyAlignment="1">
      <alignment horizontal="left" vertical="center"/>
    </xf>
    <xf numFmtId="0" fontId="21" fillId="37" borderId="15" xfId="0" applyNumberFormat="1" applyFont="1" applyFill="1" applyBorder="1" applyAlignment="1">
      <alignment horizontal="right" vertical="center"/>
    </xf>
    <xf numFmtId="0" fontId="29" fillId="33" borderId="27" xfId="0" applyFont="1" applyFill="1" applyBorder="1" applyAlignment="1">
      <alignment horizontal="left" vertical="center" wrapText="1"/>
    </xf>
    <xf numFmtId="205" fontId="22" fillId="0" borderId="21" xfId="0" applyNumberFormat="1" applyFont="1" applyFill="1" applyBorder="1" applyAlignment="1">
      <alignment horizontal="center" vertical="center"/>
    </xf>
    <xf numFmtId="0" fontId="22" fillId="0" borderId="0" xfId="0" applyFont="1" applyFill="1" applyBorder="1" applyAlignment="1">
      <alignment horizontal="right" vertical="center"/>
    </xf>
    <xf numFmtId="49" fontId="22" fillId="0" borderId="21" xfId="0" applyNumberFormat="1" applyFont="1" applyFill="1" applyBorder="1" applyAlignment="1">
      <alignment horizontal="center" vertical="center"/>
    </xf>
    <xf numFmtId="0" fontId="21" fillId="33" borderId="15" xfId="0" applyFont="1" applyFill="1" applyBorder="1" applyAlignment="1">
      <alignment horizontal="center" vertical="center"/>
    </xf>
    <xf numFmtId="49" fontId="20" fillId="0" borderId="20" xfId="0" applyNumberFormat="1" applyFont="1" applyFill="1" applyBorder="1" applyAlignment="1">
      <alignment vertical="center"/>
    </xf>
    <xf numFmtId="0" fontId="4" fillId="33" borderId="25" xfId="0" applyFont="1" applyFill="1" applyBorder="1" applyAlignment="1">
      <alignment horizontal="center" vertical="center"/>
    </xf>
    <xf numFmtId="0" fontId="21" fillId="28" borderId="25" xfId="0" applyFont="1" applyFill="1" applyBorder="1" applyAlignment="1">
      <alignment horizontal="left" vertical="center"/>
    </xf>
    <xf numFmtId="0" fontId="4" fillId="34" borderId="21" xfId="0" applyFont="1" applyFill="1" applyBorder="1" applyAlignment="1">
      <alignment horizontal="left" vertical="center"/>
    </xf>
    <xf numFmtId="0" fontId="4" fillId="34" borderId="15" xfId="0" applyFont="1" applyFill="1" applyBorder="1" applyAlignment="1">
      <alignment horizontal="left" vertical="center" wrapText="1"/>
    </xf>
    <xf numFmtId="0" fontId="4" fillId="34" borderId="21" xfId="0"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20" fillId="34" borderId="27" xfId="0" applyNumberFormat="1" applyFont="1" applyFill="1" applyBorder="1" applyAlignment="1">
      <alignment horizontal="left" vertical="center"/>
    </xf>
    <xf numFmtId="49" fontId="20" fillId="34" borderId="20" xfId="0" applyNumberFormat="1" applyFont="1" applyFill="1" applyBorder="1" applyAlignment="1">
      <alignment horizontal="left" vertical="center"/>
    </xf>
    <xf numFmtId="49" fontId="20" fillId="34" borderId="34" xfId="0" applyNumberFormat="1" applyFont="1" applyFill="1" applyBorder="1" applyAlignment="1">
      <alignment horizontal="left" vertical="center"/>
    </xf>
    <xf numFmtId="49" fontId="20" fillId="34" borderId="35" xfId="0" applyNumberFormat="1" applyFont="1" applyFill="1" applyBorder="1" applyAlignment="1">
      <alignment horizontal="left" vertical="center"/>
    </xf>
    <xf numFmtId="0" fontId="4" fillId="34" borderId="21" xfId="0" applyFont="1" applyFill="1" applyBorder="1" applyAlignment="1">
      <alignment vertical="center" wrapText="1"/>
    </xf>
    <xf numFmtId="0" fontId="4" fillId="34" borderId="38" xfId="0" applyFont="1" applyFill="1" applyBorder="1" applyAlignment="1">
      <alignment vertical="center"/>
    </xf>
    <xf numFmtId="0" fontId="4" fillId="34" borderId="21" xfId="0" applyFont="1" applyFill="1" applyBorder="1" applyAlignment="1">
      <alignment vertical="center" wrapText="1" shrinkToFit="1"/>
    </xf>
    <xf numFmtId="0" fontId="4" fillId="34" borderId="15" xfId="0" applyFont="1" applyFill="1" applyBorder="1" applyAlignment="1">
      <alignment vertical="center" wrapText="1" shrinkToFit="1"/>
    </xf>
    <xf numFmtId="0" fontId="4" fillId="34" borderId="0" xfId="0" applyFont="1" applyFill="1" applyBorder="1" applyAlignment="1">
      <alignment horizontal="right" vertical="center"/>
    </xf>
    <xf numFmtId="0" fontId="4" fillId="34" borderId="73" xfId="0" applyFont="1" applyFill="1" applyBorder="1" applyAlignment="1">
      <alignment horizontal="center" vertical="center"/>
    </xf>
    <xf numFmtId="0" fontId="4" fillId="34" borderId="21" xfId="0" applyNumberFormat="1" applyFont="1" applyFill="1" applyBorder="1" applyAlignment="1">
      <alignment vertical="center"/>
    </xf>
    <xf numFmtId="0" fontId="4" fillId="34" borderId="21" xfId="0" applyNumberFormat="1" applyFont="1" applyFill="1" applyBorder="1" applyAlignment="1">
      <alignment horizontal="right" vertical="center"/>
    </xf>
    <xf numFmtId="0" fontId="10" fillId="0" borderId="0" xfId="0" applyFont="1" applyFill="1" applyAlignment="1">
      <alignment vertical="center"/>
    </xf>
    <xf numFmtId="0" fontId="4" fillId="34" borderId="25" xfId="0" applyNumberFormat="1" applyFont="1" applyFill="1" applyBorder="1" applyAlignment="1">
      <alignment horizontal="right" vertical="center"/>
    </xf>
    <xf numFmtId="3" fontId="4" fillId="34" borderId="28" xfId="0" applyNumberFormat="1" applyFont="1" applyFill="1" applyBorder="1" applyAlignment="1">
      <alignment vertical="center"/>
    </xf>
    <xf numFmtId="3" fontId="4" fillId="34" borderId="25" xfId="0" applyNumberFormat="1" applyFont="1" applyFill="1" applyBorder="1" applyAlignment="1">
      <alignment vertical="center"/>
    </xf>
    <xf numFmtId="0" fontId="13" fillId="0" borderId="69" xfId="0" applyFont="1" applyBorder="1" applyAlignment="1">
      <alignment horizontal="center" vertical="center" wrapText="1"/>
    </xf>
    <xf numFmtId="3" fontId="9" fillId="35" borderId="21" xfId="0" applyNumberFormat="1" applyFont="1" applyFill="1" applyBorder="1" applyAlignment="1">
      <alignment horizontal="right" vertical="center"/>
    </xf>
    <xf numFmtId="3" fontId="9" fillId="35" borderId="74" xfId="0" applyNumberFormat="1" applyFont="1" applyFill="1" applyBorder="1" applyAlignment="1">
      <alignment horizontal="right" vertical="center"/>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13" fillId="0" borderId="75" xfId="0" applyFont="1" applyBorder="1" applyAlignment="1">
      <alignment horizontal="center" vertical="center"/>
    </xf>
    <xf numFmtId="3" fontId="4" fillId="34" borderId="25" xfId="0" applyNumberFormat="1" applyFont="1" applyFill="1" applyBorder="1" applyAlignment="1">
      <alignment horizontal="center" vertical="center"/>
    </xf>
    <xf numFmtId="0" fontId="2" fillId="34" borderId="0" xfId="0" applyFont="1" applyFill="1" applyAlignment="1">
      <alignment vertical="center"/>
    </xf>
    <xf numFmtId="49" fontId="7" fillId="34" borderId="0" xfId="0" applyNumberFormat="1" applyFont="1" applyFill="1" applyBorder="1" applyAlignment="1">
      <alignment horizontal="left" vertical="center"/>
    </xf>
    <xf numFmtId="49" fontId="4" fillId="34" borderId="21" xfId="0" applyNumberFormat="1" applyFont="1" applyFill="1" applyBorder="1" applyAlignment="1">
      <alignment horizontal="center" vertical="center"/>
    </xf>
    <xf numFmtId="49" fontId="4" fillId="34" borderId="25" xfId="0" applyNumberFormat="1" applyFont="1" applyFill="1" applyBorder="1" applyAlignment="1">
      <alignment horizontal="center" vertical="center"/>
    </xf>
    <xf numFmtId="0" fontId="9" fillId="34" borderId="15" xfId="0" applyNumberFormat="1" applyFont="1" applyFill="1" applyBorder="1" applyAlignment="1">
      <alignment horizontal="left" vertical="center"/>
    </xf>
    <xf numFmtId="0" fontId="9" fillId="34" borderId="20" xfId="0" applyNumberFormat="1" applyFont="1" applyFill="1" applyBorder="1" applyAlignment="1">
      <alignment horizontal="left" vertical="center"/>
    </xf>
    <xf numFmtId="49" fontId="4" fillId="34" borderId="28" xfId="0" applyNumberFormat="1" applyFont="1" applyFill="1" applyBorder="1" applyAlignment="1">
      <alignment horizontal="center" vertical="center"/>
    </xf>
    <xf numFmtId="208" fontId="9" fillId="0" borderId="21" xfId="0" applyNumberFormat="1" applyFont="1" applyBorder="1" applyAlignment="1">
      <alignment horizontal="right" vertical="center"/>
    </xf>
    <xf numFmtId="208" fontId="9" fillId="0" borderId="74" xfId="0" applyNumberFormat="1" applyFont="1" applyBorder="1" applyAlignment="1">
      <alignment horizontal="right" vertical="center"/>
    </xf>
    <xf numFmtId="208" fontId="9" fillId="0" borderId="28" xfId="0" applyNumberFormat="1" applyFont="1" applyBorder="1" applyAlignment="1">
      <alignment horizontal="right" vertical="center"/>
    </xf>
    <xf numFmtId="208" fontId="9" fillId="0" borderId="76" xfId="0" applyNumberFormat="1" applyFont="1" applyBorder="1" applyAlignment="1">
      <alignment horizontal="right" vertical="center"/>
    </xf>
    <xf numFmtId="208" fontId="9" fillId="0" borderId="75" xfId="0" applyNumberFormat="1" applyFont="1" applyBorder="1" applyAlignment="1">
      <alignment horizontal="right" vertical="center"/>
    </xf>
    <xf numFmtId="208" fontId="9" fillId="0" borderId="77" xfId="0" applyNumberFormat="1" applyFont="1" applyBorder="1" applyAlignment="1">
      <alignment horizontal="right" vertical="center"/>
    </xf>
    <xf numFmtId="208" fontId="9" fillId="0" borderId="21" xfId="0" applyNumberFormat="1" applyFont="1" applyBorder="1" applyAlignment="1">
      <alignment horizontal="center" vertical="center" shrinkToFit="1"/>
    </xf>
    <xf numFmtId="208" fontId="9" fillId="0" borderId="74" xfId="0" applyNumberFormat="1" applyFont="1" applyBorder="1" applyAlignment="1">
      <alignment horizontal="center" vertical="center" shrinkToFit="1"/>
    </xf>
    <xf numFmtId="208" fontId="9" fillId="0" borderId="40" xfId="0" applyNumberFormat="1" applyFont="1" applyBorder="1" applyAlignment="1">
      <alignment horizontal="center" vertical="center" shrinkToFit="1"/>
    </xf>
    <xf numFmtId="208" fontId="9" fillId="0" borderId="78" xfId="0" applyNumberFormat="1" applyFont="1" applyBorder="1" applyAlignment="1">
      <alignment horizontal="center" vertical="center" shrinkToFit="1"/>
    </xf>
    <xf numFmtId="208" fontId="9" fillId="0" borderId="15" xfId="0" applyNumberFormat="1" applyFont="1" applyFill="1" applyBorder="1" applyAlignment="1">
      <alignment horizontal="center" vertical="center" shrinkToFit="1"/>
    </xf>
    <xf numFmtId="208" fontId="9" fillId="0" borderId="74" xfId="0" applyNumberFormat="1" applyFont="1" applyFill="1" applyBorder="1" applyAlignment="1">
      <alignment horizontal="center" vertical="center" shrinkToFit="1"/>
    </xf>
    <xf numFmtId="208" fontId="9" fillId="0" borderId="15" xfId="0" applyNumberFormat="1" applyFont="1" applyBorder="1" applyAlignment="1">
      <alignment horizontal="center" vertical="center" shrinkToFit="1"/>
    </xf>
    <xf numFmtId="208" fontId="9" fillId="0" borderId="32" xfId="0" applyNumberFormat="1" applyFont="1" applyBorder="1" applyAlignment="1">
      <alignment horizontal="center" vertical="center" shrinkToFit="1"/>
    </xf>
    <xf numFmtId="208" fontId="9" fillId="0" borderId="76" xfId="0" applyNumberFormat="1" applyFont="1" applyBorder="1" applyAlignment="1">
      <alignment horizontal="center" vertical="center" shrinkToFit="1"/>
    </xf>
    <xf numFmtId="208" fontId="9" fillId="0" borderId="79" xfId="0" applyNumberFormat="1" applyFont="1" applyBorder="1" applyAlignment="1">
      <alignment horizontal="center" vertical="center" shrinkToFit="1"/>
    </xf>
    <xf numFmtId="49" fontId="0" fillId="3" borderId="0" xfId="0" applyNumberFormat="1" applyFont="1" applyFill="1" applyAlignment="1">
      <alignment vertical="center"/>
    </xf>
    <xf numFmtId="49" fontId="4" fillId="3" borderId="0" xfId="0" applyNumberFormat="1" applyFont="1" applyFill="1" applyAlignment="1">
      <alignment vertical="center"/>
    </xf>
    <xf numFmtId="0" fontId="11" fillId="3" borderId="0" xfId="0" applyFont="1" applyFill="1" applyBorder="1" applyAlignment="1">
      <alignment vertical="center"/>
    </xf>
    <xf numFmtId="49" fontId="11" fillId="3" borderId="0" xfId="0" applyNumberFormat="1" applyFont="1" applyFill="1" applyBorder="1" applyAlignment="1">
      <alignment horizontal="left" vertical="center"/>
    </xf>
    <xf numFmtId="49" fontId="4" fillId="3" borderId="0" xfId="0" applyNumberFormat="1" applyFont="1" applyFill="1" applyAlignment="1">
      <alignment horizontal="left" vertical="top" wrapText="1"/>
    </xf>
    <xf numFmtId="49" fontId="4" fillId="3" borderId="0" xfId="0" applyNumberFormat="1" applyFont="1" applyFill="1" applyAlignment="1">
      <alignment horizontal="left" vertical="center"/>
    </xf>
    <xf numFmtId="49" fontId="4" fillId="3" borderId="0" xfId="0" applyNumberFormat="1" applyFont="1" applyFill="1" applyAlignment="1">
      <alignment horizontal="left" vertical="center" wrapText="1"/>
    </xf>
    <xf numFmtId="189" fontId="4" fillId="0" borderId="35" xfId="0" applyNumberFormat="1" applyFont="1" applyFill="1" applyBorder="1" applyAlignment="1">
      <alignment vertical="center"/>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19" fillId="0" borderId="0" xfId="0" applyNumberFormat="1" applyFont="1" applyFill="1" applyAlignment="1">
      <alignment horizontal="left" vertical="center" wrapText="1"/>
    </xf>
    <xf numFmtId="49" fontId="4" fillId="37" borderId="0" xfId="0" applyNumberFormat="1" applyFont="1" applyFill="1" applyAlignment="1">
      <alignment horizontal="left" vertical="center" wrapText="1"/>
    </xf>
    <xf numFmtId="49" fontId="4" fillId="37" borderId="0" xfId="0" applyNumberFormat="1" applyFont="1" applyFill="1" applyAlignment="1">
      <alignment horizontal="left" vertical="center"/>
    </xf>
    <xf numFmtId="49" fontId="30" fillId="0" borderId="0" xfId="0" applyNumberFormat="1" applyFont="1" applyFill="1" applyAlignment="1">
      <alignment horizontal="left" vertical="center" wrapText="1"/>
    </xf>
    <xf numFmtId="49" fontId="19" fillId="0" borderId="0" xfId="0" applyNumberFormat="1" applyFont="1" applyFill="1" applyAlignment="1">
      <alignment horizontal="left" vertical="top"/>
    </xf>
    <xf numFmtId="0" fontId="31" fillId="34" borderId="80" xfId="0" applyFont="1" applyFill="1" applyBorder="1" applyAlignment="1">
      <alignment horizontal="left" vertical="center" wrapText="1"/>
    </xf>
    <xf numFmtId="0" fontId="31" fillId="34" borderId="37" xfId="0" applyFont="1" applyFill="1" applyBorder="1" applyAlignment="1">
      <alignment horizontal="left" vertical="center" wrapText="1"/>
    </xf>
    <xf numFmtId="0" fontId="31" fillId="34" borderId="67" xfId="0" applyFont="1" applyFill="1" applyBorder="1" applyAlignment="1">
      <alignment horizontal="left" vertical="center" wrapText="1"/>
    </xf>
    <xf numFmtId="0" fontId="31" fillId="34" borderId="58" xfId="0" applyFont="1" applyFill="1" applyBorder="1" applyAlignment="1">
      <alignment horizontal="left" vertical="center" wrapText="1"/>
    </xf>
    <xf numFmtId="0" fontId="19" fillId="34" borderId="15" xfId="0" applyFont="1" applyFill="1" applyBorder="1" applyAlignment="1">
      <alignment horizontal="left" vertical="center"/>
    </xf>
    <xf numFmtId="0" fontId="19" fillId="34" borderId="19" xfId="0" applyFont="1" applyFill="1" applyBorder="1" applyAlignment="1">
      <alignment horizontal="left" vertical="center"/>
    </xf>
    <xf numFmtId="0" fontId="19" fillId="34" borderId="20" xfId="0" applyFont="1" applyFill="1" applyBorder="1" applyAlignment="1">
      <alignment horizontal="left" vertical="center"/>
    </xf>
    <xf numFmtId="0" fontId="19" fillId="34" borderId="47" xfId="0" applyFont="1" applyFill="1" applyBorder="1" applyAlignment="1">
      <alignment horizontal="center" vertical="center"/>
    </xf>
    <xf numFmtId="0" fontId="19" fillId="34" borderId="34" xfId="0" applyFont="1" applyFill="1" applyBorder="1" applyAlignment="1">
      <alignment horizontal="center" vertical="center"/>
    </xf>
    <xf numFmtId="195" fontId="19" fillId="34" borderId="15" xfId="0" applyNumberFormat="1" applyFont="1" applyFill="1" applyBorder="1" applyAlignment="1">
      <alignment horizontal="left" vertical="center"/>
    </xf>
    <xf numFmtId="195" fontId="19" fillId="34" borderId="19" xfId="0" applyNumberFormat="1" applyFont="1" applyFill="1" applyBorder="1" applyAlignment="1">
      <alignment horizontal="left" vertical="center"/>
    </xf>
    <xf numFmtId="0" fontId="19" fillId="34" borderId="15" xfId="0" applyFont="1" applyFill="1" applyBorder="1" applyAlignment="1">
      <alignment horizontal="center" vertical="center"/>
    </xf>
    <xf numFmtId="0" fontId="19" fillId="34" borderId="19" xfId="0" applyFont="1" applyFill="1" applyBorder="1" applyAlignment="1">
      <alignment horizontal="center" vertical="center"/>
    </xf>
    <xf numFmtId="0" fontId="4" fillId="34" borderId="36" xfId="0" applyFont="1" applyFill="1" applyBorder="1" applyAlignment="1">
      <alignment horizontal="left" vertical="center"/>
    </xf>
    <xf numFmtId="0" fontId="4" fillId="34" borderId="53" xfId="0" applyFont="1" applyFill="1" applyBorder="1" applyAlignment="1">
      <alignment horizontal="left" vertical="center"/>
    </xf>
    <xf numFmtId="49" fontId="7" fillId="0" borderId="0" xfId="0" applyNumberFormat="1" applyFont="1" applyAlignment="1">
      <alignment horizontal="left" vertical="center"/>
    </xf>
    <xf numFmtId="0" fontId="4" fillId="28" borderId="80" xfId="0" applyFont="1" applyFill="1" applyBorder="1" applyAlignment="1">
      <alignment horizontal="left" vertical="center"/>
    </xf>
    <xf numFmtId="0" fontId="4" fillId="28" borderId="37" xfId="0" applyFont="1" applyFill="1" applyBorder="1" applyAlignment="1">
      <alignment horizontal="left" vertical="center"/>
    </xf>
    <xf numFmtId="0" fontId="9" fillId="34" borderId="42" xfId="0" applyFont="1" applyFill="1" applyBorder="1" applyAlignment="1">
      <alignment horizontal="left" vertical="center" wrapText="1"/>
    </xf>
    <xf numFmtId="0" fontId="9" fillId="34" borderId="81" xfId="0" applyFont="1" applyFill="1" applyBorder="1" applyAlignment="1">
      <alignment horizontal="left" vertical="center" wrapText="1"/>
    </xf>
    <xf numFmtId="49" fontId="5" fillId="34" borderId="48" xfId="0" applyNumberFormat="1" applyFont="1" applyFill="1" applyBorder="1" applyAlignment="1">
      <alignment horizontal="left" vertical="center"/>
    </xf>
    <xf numFmtId="49" fontId="5" fillId="34" borderId="13" xfId="0" applyNumberFormat="1" applyFont="1" applyFill="1" applyBorder="1" applyAlignment="1">
      <alignment horizontal="left" vertical="center"/>
    </xf>
    <xf numFmtId="0" fontId="4" fillId="34" borderId="48" xfId="0" applyFont="1" applyFill="1" applyBorder="1" applyAlignment="1">
      <alignment horizontal="left" vertical="center"/>
    </xf>
    <xf numFmtId="0" fontId="4" fillId="34" borderId="81" xfId="0" applyFont="1" applyFill="1" applyBorder="1" applyAlignment="1">
      <alignment horizontal="left" vertical="center"/>
    </xf>
    <xf numFmtId="0" fontId="4" fillId="28" borderId="66" xfId="0" applyFont="1" applyFill="1" applyBorder="1" applyAlignment="1">
      <alignment horizontal="left" vertical="center"/>
    </xf>
    <xf numFmtId="0" fontId="4" fillId="28" borderId="82" xfId="0" applyFont="1" applyFill="1" applyBorder="1" applyAlignment="1">
      <alignment horizontal="left" vertical="center"/>
    </xf>
    <xf numFmtId="0" fontId="4" fillId="28" borderId="42" xfId="0" applyFont="1" applyFill="1" applyBorder="1" applyAlignment="1">
      <alignment horizontal="left" vertical="center"/>
    </xf>
    <xf numFmtId="0" fontId="4" fillId="28" borderId="81" xfId="0" applyFont="1" applyFill="1" applyBorder="1" applyAlignment="1">
      <alignment horizontal="left" vertical="center"/>
    </xf>
    <xf numFmtId="0" fontId="9" fillId="34" borderId="83" xfId="0" applyFont="1" applyFill="1" applyBorder="1" applyAlignment="1">
      <alignment horizontal="left" vertical="center" wrapText="1"/>
    </xf>
    <xf numFmtId="0" fontId="9" fillId="34" borderId="53" xfId="0" applyFont="1" applyFill="1" applyBorder="1" applyAlignment="1">
      <alignment horizontal="left" vertical="center"/>
    </xf>
    <xf numFmtId="0" fontId="19" fillId="34" borderId="80" xfId="0" applyFont="1" applyFill="1" applyBorder="1" applyAlignment="1">
      <alignment horizontal="left" vertical="center" wrapText="1"/>
    </xf>
    <xf numFmtId="0" fontId="19" fillId="34" borderId="37" xfId="0" applyFont="1" applyFill="1" applyBorder="1" applyAlignment="1">
      <alignment horizontal="left" vertical="center" wrapText="1"/>
    </xf>
    <xf numFmtId="0" fontId="19" fillId="34" borderId="42" xfId="0" applyFont="1" applyFill="1" applyBorder="1" applyAlignment="1">
      <alignment horizontal="left" vertical="center" wrapText="1"/>
    </xf>
    <xf numFmtId="0" fontId="19" fillId="34" borderId="81" xfId="0" applyFont="1" applyFill="1" applyBorder="1" applyAlignment="1">
      <alignment horizontal="left" vertical="center" wrapText="1"/>
    </xf>
    <xf numFmtId="0" fontId="4" fillId="28" borderId="15" xfId="0" applyFont="1" applyFill="1" applyBorder="1" applyAlignment="1">
      <alignment vertical="center"/>
    </xf>
    <xf numFmtId="0" fontId="4" fillId="28" borderId="19" xfId="0" applyFont="1" applyFill="1" applyBorder="1" applyAlignment="1">
      <alignment vertical="center"/>
    </xf>
    <xf numFmtId="0" fontId="4" fillId="28" borderId="27"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4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36" borderId="34" xfId="0" applyFont="1" applyFill="1" applyBorder="1" applyAlignment="1">
      <alignment horizontal="left" vertical="center"/>
    </xf>
    <xf numFmtId="0" fontId="4" fillId="36" borderId="35" xfId="0" applyFont="1" applyFill="1" applyBorder="1" applyAlignment="1">
      <alignment horizontal="left" vertical="center"/>
    </xf>
    <xf numFmtId="0" fontId="7" fillId="34" borderId="10" xfId="0" applyFont="1" applyFill="1" applyBorder="1" applyAlignment="1">
      <alignment horizontal="left" vertical="center" wrapText="1"/>
    </xf>
    <xf numFmtId="0" fontId="4" fillId="28" borderId="84" xfId="0" applyFont="1" applyFill="1" applyBorder="1" applyAlignment="1">
      <alignment horizontal="left" vertical="center"/>
    </xf>
    <xf numFmtId="0" fontId="4" fillId="28" borderId="27" xfId="0" applyFont="1" applyFill="1" applyBorder="1" applyAlignment="1">
      <alignment horizontal="left" vertical="center"/>
    </xf>
    <xf numFmtId="0" fontId="5" fillId="0" borderId="15"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7" fillId="0" borderId="45" xfId="0" applyFont="1" applyBorder="1" applyAlignment="1">
      <alignment horizontal="left" vertical="center"/>
    </xf>
    <xf numFmtId="0" fontId="7" fillId="36" borderId="45" xfId="0" applyFont="1" applyFill="1" applyBorder="1" applyAlignment="1">
      <alignment horizontal="left" vertical="center"/>
    </xf>
    <xf numFmtId="0" fontId="4" fillId="28" borderId="65" xfId="0" applyFont="1" applyFill="1" applyBorder="1" applyAlignment="1">
      <alignment horizontal="left" vertical="center"/>
    </xf>
    <xf numFmtId="0" fontId="4" fillId="28" borderId="85" xfId="0" applyFont="1" applyFill="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4" fillId="28" borderId="15" xfId="0" applyFont="1" applyFill="1" applyBorder="1" applyAlignment="1">
      <alignment horizontal="left" vertical="center"/>
    </xf>
    <xf numFmtId="0" fontId="4" fillId="28" borderId="19" xfId="0" applyFont="1" applyFill="1" applyBorder="1" applyAlignment="1">
      <alignment horizontal="left" vertical="center"/>
    </xf>
    <xf numFmtId="0" fontId="4" fillId="28" borderId="80" xfId="0" applyFont="1" applyFill="1" applyBorder="1" applyAlignment="1">
      <alignment horizontal="left" vertical="center" wrapText="1"/>
    </xf>
    <xf numFmtId="0" fontId="4" fillId="28" borderId="37" xfId="0" applyFont="1" applyFill="1" applyBorder="1" applyAlignment="1">
      <alignment horizontal="left" vertical="center" wrapText="1"/>
    </xf>
    <xf numFmtId="0" fontId="4" fillId="28" borderId="42" xfId="0" applyFont="1" applyFill="1" applyBorder="1" applyAlignment="1">
      <alignment horizontal="left" vertical="center" wrapText="1"/>
    </xf>
    <xf numFmtId="0" fontId="4" fillId="28" borderId="81" xfId="0" applyFont="1" applyFill="1" applyBorder="1" applyAlignment="1">
      <alignment horizontal="left" vertical="center" wrapText="1"/>
    </xf>
    <xf numFmtId="0" fontId="4" fillId="28" borderId="66" xfId="0" applyFont="1" applyFill="1" applyBorder="1" applyAlignment="1">
      <alignment horizontal="left" vertical="center" wrapText="1"/>
    </xf>
    <xf numFmtId="0" fontId="4" fillId="28" borderId="82" xfId="0" applyFont="1" applyFill="1" applyBorder="1" applyAlignment="1">
      <alignment horizontal="left" vertical="center" wrapText="1"/>
    </xf>
    <xf numFmtId="0" fontId="4" fillId="0" borderId="33" xfId="0" applyFont="1" applyBorder="1" applyAlignment="1">
      <alignmen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7" xfId="0" applyFont="1" applyFill="1" applyBorder="1" applyAlignment="1">
      <alignment horizontal="left" vertical="center" wrapText="1"/>
    </xf>
    <xf numFmtId="0" fontId="7" fillId="0" borderId="10" xfId="0" applyFont="1" applyBorder="1" applyAlignment="1">
      <alignment horizontal="left" vertical="center"/>
    </xf>
    <xf numFmtId="0" fontId="4" fillId="0" borderId="48"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49" fontId="4" fillId="0" borderId="45" xfId="0" applyNumberFormat="1" applyFont="1" applyFill="1" applyBorder="1" applyAlignment="1">
      <alignment horizontal="left" vertical="center"/>
    </xf>
    <xf numFmtId="49" fontId="4" fillId="0" borderId="46" xfId="0" applyNumberFormat="1" applyFont="1" applyFill="1" applyBorder="1" applyAlignment="1">
      <alignment horizontal="left" vertical="center"/>
    </xf>
    <xf numFmtId="0" fontId="4" fillId="0" borderId="15" xfId="0" applyFont="1" applyFill="1" applyBorder="1" applyAlignment="1">
      <alignment horizontal="left" vertical="center"/>
    </xf>
    <xf numFmtId="0" fontId="4" fillId="28" borderId="84" xfId="0" applyFont="1" applyFill="1" applyBorder="1" applyAlignment="1">
      <alignment horizontal="left" vertical="center" wrapText="1"/>
    </xf>
    <xf numFmtId="49" fontId="4" fillId="0" borderId="44" xfId="0" applyNumberFormat="1" applyFont="1" applyFill="1" applyBorder="1" applyAlignment="1">
      <alignment horizontal="left" vertical="center"/>
    </xf>
    <xf numFmtId="191" fontId="5" fillId="0" borderId="38" xfId="0" applyNumberFormat="1" applyFont="1" applyFill="1" applyBorder="1" applyAlignment="1">
      <alignment horizontal="left" vertical="center"/>
    </xf>
    <xf numFmtId="191" fontId="5" fillId="0" borderId="39" xfId="0" applyNumberFormat="1" applyFont="1" applyFill="1" applyBorder="1" applyAlignment="1">
      <alignment horizontal="left" vertical="center"/>
    </xf>
    <xf numFmtId="0" fontId="60" fillId="0" borderId="15" xfId="43" applyFill="1" applyBorder="1" applyAlignment="1">
      <alignment vertical="center"/>
    </xf>
    <xf numFmtId="0" fontId="4" fillId="28" borderId="86" xfId="0" applyFont="1" applyFill="1" applyBorder="1" applyAlignment="1">
      <alignment horizontal="left" vertical="center"/>
    </xf>
    <xf numFmtId="0" fontId="4" fillId="28" borderId="41" xfId="0" applyFont="1" applyFill="1" applyBorder="1" applyAlignment="1">
      <alignment horizontal="left" vertical="center"/>
    </xf>
    <xf numFmtId="0" fontId="16" fillId="0" borderId="15" xfId="43" applyFont="1" applyFill="1" applyBorder="1" applyAlignment="1">
      <alignment vertical="center"/>
    </xf>
    <xf numFmtId="210" fontId="4" fillId="0" borderId="15" xfId="0" applyNumberFormat="1" applyFont="1" applyFill="1" applyBorder="1" applyAlignment="1">
      <alignment horizontal="left" vertical="center"/>
    </xf>
    <xf numFmtId="210" fontId="4" fillId="0" borderId="19" xfId="0" applyNumberFormat="1" applyFont="1" applyFill="1" applyBorder="1" applyAlignment="1">
      <alignment horizontal="left" vertical="center"/>
    </xf>
    <xf numFmtId="210" fontId="4" fillId="0" borderId="20" xfId="0" applyNumberFormat="1" applyFont="1" applyFill="1" applyBorder="1" applyAlignment="1">
      <alignment horizontal="left" vertical="center"/>
    </xf>
    <xf numFmtId="0" fontId="16" fillId="0" borderId="19" xfId="43" applyFont="1" applyFill="1" applyBorder="1" applyAlignment="1">
      <alignment horizontal="left" vertical="center"/>
    </xf>
    <xf numFmtId="0" fontId="6" fillId="0" borderId="20" xfId="43" applyFont="1" applyFill="1" applyBorder="1" applyAlignment="1">
      <alignment horizontal="left" vertical="center"/>
    </xf>
    <xf numFmtId="0" fontId="4" fillId="33" borderId="15" xfId="0" applyFont="1" applyFill="1" applyBorder="1" applyAlignment="1">
      <alignment horizontal="center" vertical="center"/>
    </xf>
    <xf numFmtId="0" fontId="4" fillId="33" borderId="19" xfId="0" applyFont="1" applyFill="1" applyBorder="1" applyAlignment="1">
      <alignment horizontal="center" vertical="center"/>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0" fontId="4" fillId="33" borderId="15"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33" borderId="47" xfId="0" applyFont="1" applyFill="1" applyBorder="1" applyAlignment="1">
      <alignment horizontal="center" vertical="center"/>
    </xf>
    <xf numFmtId="0" fontId="4" fillId="33" borderId="34" xfId="0" applyFont="1" applyFill="1" applyBorder="1" applyAlignment="1">
      <alignment horizontal="center" vertical="center"/>
    </xf>
    <xf numFmtId="195" fontId="5" fillId="34" borderId="36" xfId="0" applyNumberFormat="1" applyFont="1" applyFill="1" applyBorder="1" applyAlignment="1">
      <alignment horizontal="left" vertical="center"/>
    </xf>
    <xf numFmtId="195" fontId="5" fillId="34" borderId="11" xfId="0" applyNumberFormat="1" applyFont="1" applyFill="1" applyBorder="1" applyAlignment="1">
      <alignment horizontal="left" vertical="center"/>
    </xf>
    <xf numFmtId="195" fontId="5" fillId="34" borderId="53" xfId="0" applyNumberFormat="1" applyFont="1" applyFill="1" applyBorder="1" applyAlignment="1">
      <alignment horizontal="left" vertical="center"/>
    </xf>
    <xf numFmtId="0" fontId="4" fillId="28" borderId="86" xfId="0" applyFont="1" applyFill="1" applyBorder="1" applyAlignment="1">
      <alignment horizontal="left" vertical="center" wrapText="1"/>
    </xf>
    <xf numFmtId="0" fontId="4" fillId="28" borderId="41" xfId="0" applyFont="1" applyFill="1" applyBorder="1" applyAlignment="1">
      <alignment horizontal="left" vertical="center" wrapText="1"/>
    </xf>
    <xf numFmtId="0" fontId="4" fillId="28" borderId="15" xfId="0" applyFont="1" applyFill="1" applyBorder="1" applyAlignment="1">
      <alignment vertical="center" wrapText="1"/>
    </xf>
    <xf numFmtId="0" fontId="4" fillId="28" borderId="19" xfId="0" applyFont="1" applyFill="1" applyBorder="1" applyAlignment="1">
      <alignment vertical="center" wrapText="1"/>
    </xf>
    <xf numFmtId="0" fontId="4" fillId="28" borderId="27" xfId="0" applyFont="1" applyFill="1" applyBorder="1" applyAlignment="1">
      <alignment vertical="center" wrapText="1"/>
    </xf>
    <xf numFmtId="0" fontId="4" fillId="28" borderId="70" xfId="0" applyFont="1" applyFill="1" applyBorder="1" applyAlignment="1">
      <alignment horizontal="left" vertical="center" wrapText="1"/>
    </xf>
    <xf numFmtId="0" fontId="4" fillId="28" borderId="17" xfId="0" applyFont="1" applyFill="1" applyBorder="1" applyAlignment="1">
      <alignment horizontal="left" vertical="center" wrapText="1"/>
    </xf>
    <xf numFmtId="0" fontId="4" fillId="28" borderId="18" xfId="0" applyFont="1" applyFill="1" applyBorder="1" applyAlignment="1">
      <alignment horizontal="left" vertical="center" wrapText="1"/>
    </xf>
    <xf numFmtId="0" fontId="4" fillId="28" borderId="70" xfId="0" applyFont="1" applyFill="1" applyBorder="1" applyAlignment="1">
      <alignment horizontal="left" vertical="center"/>
    </xf>
    <xf numFmtId="0" fontId="4" fillId="28" borderId="17" xfId="0" applyFont="1" applyFill="1" applyBorder="1" applyAlignment="1">
      <alignment horizontal="left" vertical="center"/>
    </xf>
    <xf numFmtId="0" fontId="4" fillId="28" borderId="18" xfId="0" applyFont="1" applyFill="1" applyBorder="1" applyAlignment="1">
      <alignment horizontal="left" vertical="center"/>
    </xf>
    <xf numFmtId="0" fontId="4" fillId="28" borderId="36" xfId="0" applyFont="1" applyFill="1" applyBorder="1" applyAlignment="1">
      <alignment horizontal="left" vertical="center" wrapText="1"/>
    </xf>
    <xf numFmtId="0" fontId="4" fillId="28" borderId="53" xfId="0" applyFont="1" applyFill="1" applyBorder="1" applyAlignment="1">
      <alignment horizontal="left" vertical="center" wrapText="1"/>
    </xf>
    <xf numFmtId="182" fontId="4" fillId="28" borderId="19" xfId="0" applyNumberFormat="1" applyFont="1" applyFill="1" applyBorder="1" applyAlignment="1">
      <alignment horizontal="center" vertical="center"/>
    </xf>
    <xf numFmtId="0" fontId="4" fillId="33" borderId="15" xfId="0" applyFont="1" applyFill="1" applyBorder="1" applyAlignment="1">
      <alignment horizontal="left" vertical="center"/>
    </xf>
    <xf numFmtId="0" fontId="4" fillId="33" borderId="27" xfId="0" applyFont="1" applyFill="1" applyBorder="1" applyAlignment="1">
      <alignment horizontal="left" vertical="center"/>
    </xf>
    <xf numFmtId="0" fontId="4" fillId="28" borderId="87" xfId="0" applyFont="1" applyFill="1" applyBorder="1" applyAlignment="1">
      <alignment horizontal="left" vertical="center"/>
    </xf>
    <xf numFmtId="196" fontId="5" fillId="0" borderId="32" xfId="0" applyNumberFormat="1" applyFont="1" applyFill="1" applyBorder="1" applyAlignment="1">
      <alignment horizontal="right" vertical="center"/>
    </xf>
    <xf numFmtId="196" fontId="5" fillId="0" borderId="19" xfId="0" applyNumberFormat="1" applyFont="1" applyFill="1" applyBorder="1" applyAlignment="1">
      <alignment horizontal="right" vertical="center"/>
    </xf>
    <xf numFmtId="196" fontId="5" fillId="0" borderId="15" xfId="0" applyNumberFormat="1" applyFont="1" applyFill="1" applyBorder="1" applyAlignment="1">
      <alignment horizontal="right" vertical="center"/>
    </xf>
    <xf numFmtId="0" fontId="7" fillId="0" borderId="0" xfId="0" applyFont="1" applyBorder="1" applyAlignment="1">
      <alignment horizontal="left" vertical="center"/>
    </xf>
    <xf numFmtId="197" fontId="5" fillId="0" borderId="19" xfId="0" applyNumberFormat="1" applyFont="1" applyFill="1" applyBorder="1" applyAlignment="1">
      <alignment horizontal="right" vertical="center"/>
    </xf>
    <xf numFmtId="49" fontId="5" fillId="37" borderId="19" xfId="0" applyNumberFormat="1" applyFont="1" applyFill="1" applyBorder="1" applyAlignment="1">
      <alignment horizontal="left" vertical="center"/>
    </xf>
    <xf numFmtId="49" fontId="5" fillId="37" borderId="20" xfId="0" applyNumberFormat="1" applyFont="1" applyFill="1" applyBorder="1" applyAlignment="1">
      <alignment horizontal="left" vertical="center"/>
    </xf>
    <xf numFmtId="182" fontId="4" fillId="0" borderId="19" xfId="0" applyNumberFormat="1" applyFont="1" applyFill="1" applyBorder="1" applyAlignment="1">
      <alignment horizontal="left" vertical="center"/>
    </xf>
    <xf numFmtId="182" fontId="4" fillId="0" borderId="20" xfId="0" applyNumberFormat="1" applyFont="1" applyFill="1" applyBorder="1" applyAlignment="1">
      <alignment horizontal="left" vertical="center"/>
    </xf>
    <xf numFmtId="0" fontId="4" fillId="33" borderId="19" xfId="0" applyFont="1" applyFill="1" applyBorder="1" applyAlignment="1">
      <alignment horizontal="left" vertical="center"/>
    </xf>
    <xf numFmtId="0" fontId="5" fillId="28" borderId="15" xfId="0" applyFont="1" applyFill="1" applyBorder="1" applyAlignment="1">
      <alignment horizontal="left" vertical="center" wrapText="1"/>
    </xf>
    <xf numFmtId="0" fontId="5" fillId="28" borderId="19" xfId="0" applyFont="1" applyFill="1" applyBorder="1" applyAlignment="1">
      <alignment horizontal="left" vertical="center" wrapText="1"/>
    </xf>
    <xf numFmtId="0" fontId="5" fillId="28" borderId="27" xfId="0" applyFont="1" applyFill="1" applyBorder="1" applyAlignment="1">
      <alignment horizontal="left" vertical="center" wrapText="1"/>
    </xf>
    <xf numFmtId="192" fontId="4" fillId="0" borderId="19" xfId="0" applyNumberFormat="1" applyFont="1" applyFill="1" applyBorder="1" applyAlignment="1">
      <alignment horizontal="left" vertical="center"/>
    </xf>
    <xf numFmtId="192" fontId="4" fillId="0" borderId="20" xfId="0" applyNumberFormat="1" applyFont="1" applyFill="1" applyBorder="1" applyAlignment="1">
      <alignment horizontal="left" vertical="center"/>
    </xf>
    <xf numFmtId="0" fontId="9" fillId="28" borderId="21" xfId="0" applyFont="1" applyFill="1" applyBorder="1" applyAlignment="1">
      <alignment vertical="center"/>
    </xf>
    <xf numFmtId="0" fontId="9" fillId="28" borderId="15" xfId="0" applyFont="1" applyFill="1" applyBorder="1" applyAlignment="1">
      <alignment vertical="center"/>
    </xf>
    <xf numFmtId="0" fontId="5" fillId="28" borderId="21" xfId="0" applyFont="1" applyFill="1" applyBorder="1" applyAlignment="1">
      <alignment vertical="center"/>
    </xf>
    <xf numFmtId="0" fontId="5" fillId="28" borderId="15" xfId="0" applyFont="1" applyFill="1" applyBorder="1" applyAlignment="1">
      <alignment vertical="center"/>
    </xf>
    <xf numFmtId="0" fontId="5" fillId="0" borderId="15" xfId="0" applyFont="1" applyFill="1" applyBorder="1" applyAlignment="1">
      <alignment horizontal="right" vertical="center"/>
    </xf>
    <xf numFmtId="0" fontId="5" fillId="0" borderId="19" xfId="0" applyFont="1" applyFill="1" applyBorder="1" applyAlignment="1">
      <alignment horizontal="right" vertical="center"/>
    </xf>
    <xf numFmtId="0" fontId="4" fillId="5" borderId="32" xfId="0" applyFont="1" applyFill="1" applyBorder="1" applyAlignment="1">
      <alignment horizontal="left" vertical="center" wrapText="1"/>
    </xf>
    <xf numFmtId="0" fontId="4" fillId="5" borderId="37" xfId="0" applyFont="1" applyFill="1" applyBorder="1" applyAlignment="1">
      <alignment horizontal="left" vertical="center" wrapText="1"/>
    </xf>
    <xf numFmtId="0" fontId="4" fillId="5" borderId="48" xfId="0" applyFont="1" applyFill="1" applyBorder="1" applyAlignment="1">
      <alignment horizontal="left" vertical="center" wrapText="1"/>
    </xf>
    <xf numFmtId="0" fontId="4" fillId="5" borderId="81" xfId="0" applyFont="1" applyFill="1" applyBorder="1" applyAlignment="1">
      <alignment horizontal="left" vertical="center" wrapText="1"/>
    </xf>
    <xf numFmtId="0" fontId="4" fillId="33" borderId="71" xfId="0" applyFont="1" applyFill="1" applyBorder="1" applyAlignment="1">
      <alignment horizontal="left" vertical="center" wrapText="1"/>
    </xf>
    <xf numFmtId="0" fontId="4" fillId="33" borderId="49" xfId="0" applyFont="1" applyFill="1" applyBorder="1" applyAlignment="1">
      <alignment horizontal="left" vertical="center" wrapText="1"/>
    </xf>
    <xf numFmtId="0" fontId="9" fillId="28" borderId="21" xfId="0" applyFont="1" applyFill="1" applyBorder="1" applyAlignment="1">
      <alignment vertical="center" wrapText="1"/>
    </xf>
    <xf numFmtId="0" fontId="4" fillId="33" borderId="47" xfId="0" applyFont="1" applyFill="1" applyBorder="1" applyAlignment="1">
      <alignment horizontal="left" vertical="center"/>
    </xf>
    <xf numFmtId="0" fontId="4" fillId="33" borderId="41" xfId="0" applyFont="1" applyFill="1" applyBorder="1" applyAlignment="1">
      <alignment horizontal="left" vertical="center"/>
    </xf>
    <xf numFmtId="49" fontId="5" fillId="0" borderId="27" xfId="0" applyNumberFormat="1" applyFont="1" applyFill="1" applyBorder="1" applyAlignment="1">
      <alignment horizontal="left" vertical="center"/>
    </xf>
    <xf numFmtId="0" fontId="4" fillId="33" borderId="15"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28" borderId="28" xfId="0" applyFont="1" applyFill="1" applyBorder="1" applyAlignment="1">
      <alignment horizontal="left" vertical="center"/>
    </xf>
    <xf numFmtId="0" fontId="4" fillId="28" borderId="40" xfId="0" applyFont="1" applyFill="1" applyBorder="1" applyAlignment="1">
      <alignment horizontal="left" vertical="center"/>
    </xf>
    <xf numFmtId="0" fontId="4" fillId="33" borderId="19" xfId="0" applyFont="1" applyFill="1" applyBorder="1" applyAlignment="1">
      <alignment horizontal="left" vertical="center" wrapText="1"/>
    </xf>
    <xf numFmtId="0" fontId="5" fillId="0" borderId="32" xfId="0" applyFont="1" applyFill="1" applyBorder="1" applyAlignment="1">
      <alignment horizontal="right" vertical="center"/>
    </xf>
    <xf numFmtId="0" fontId="5" fillId="0" borderId="48" xfId="0" applyFont="1" applyFill="1" applyBorder="1" applyAlignment="1">
      <alignment horizontal="right" vertical="center"/>
    </xf>
    <xf numFmtId="0" fontId="4" fillId="28" borderId="21" xfId="0" applyFont="1" applyFill="1" applyBorder="1" applyAlignment="1">
      <alignment horizontal="left" vertical="center" wrapText="1"/>
    </xf>
    <xf numFmtId="0" fontId="4" fillId="28" borderId="28" xfId="0" applyFont="1" applyFill="1" applyBorder="1" applyAlignment="1">
      <alignment horizontal="left" vertical="center" wrapText="1"/>
    </xf>
    <xf numFmtId="0" fontId="4" fillId="0" borderId="27" xfId="0" applyFont="1" applyFill="1" applyBorder="1" applyAlignment="1">
      <alignment horizontal="left" vertical="center"/>
    </xf>
    <xf numFmtId="0" fontId="9" fillId="28" borderId="15" xfId="0" applyFont="1" applyFill="1" applyBorder="1" applyAlignment="1">
      <alignment horizontal="left" vertical="center"/>
    </xf>
    <xf numFmtId="0" fontId="9" fillId="28" borderId="19" xfId="0" applyFont="1" applyFill="1" applyBorder="1" applyAlignment="1">
      <alignment horizontal="left" vertical="center"/>
    </xf>
    <xf numFmtId="0" fontId="4" fillId="0" borderId="47" xfId="0" applyFont="1" applyFill="1" applyBorder="1" applyAlignment="1">
      <alignment horizontal="left" vertical="center"/>
    </xf>
    <xf numFmtId="0" fontId="4" fillId="0" borderId="34" xfId="0" applyFont="1" applyFill="1" applyBorder="1" applyAlignment="1">
      <alignment horizontal="left" vertical="center"/>
    </xf>
    <xf numFmtId="0" fontId="8" fillId="28" borderId="19" xfId="0" applyFont="1" applyFill="1" applyBorder="1" applyAlignment="1">
      <alignment horizontal="left" vertical="center"/>
    </xf>
    <xf numFmtId="49" fontId="5" fillId="28" borderId="15" xfId="0" applyNumberFormat="1" applyFont="1" applyFill="1" applyBorder="1" applyAlignment="1">
      <alignment horizontal="left" vertical="center"/>
    </xf>
    <xf numFmtId="49" fontId="5" fillId="28" borderId="27"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8" fillId="0" borderId="0" xfId="0" applyFont="1" applyFill="1" applyAlignment="1">
      <alignment horizontal="left" vertical="top" wrapText="1"/>
    </xf>
    <xf numFmtId="0" fontId="4" fillId="28" borderId="88" xfId="0" applyFont="1" applyFill="1" applyBorder="1" applyAlignment="1">
      <alignment horizontal="left" vertical="center"/>
    </xf>
    <xf numFmtId="0" fontId="4" fillId="0" borderId="37" xfId="0" applyFont="1" applyFill="1" applyBorder="1" applyAlignment="1">
      <alignment horizontal="left" vertical="center"/>
    </xf>
    <xf numFmtId="0" fontId="4" fillId="0" borderId="81"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34" borderId="4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81" xfId="0" applyFont="1" applyFill="1" applyBorder="1" applyAlignment="1">
      <alignment horizontal="left" vertical="center" wrapText="1"/>
    </xf>
    <xf numFmtId="0" fontId="4" fillId="34" borderId="86"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28" borderId="45" xfId="0" applyFont="1" applyFill="1" applyBorder="1" applyAlignment="1">
      <alignment horizontal="left" vertical="center"/>
    </xf>
    <xf numFmtId="0" fontId="4" fillId="28" borderId="0" xfId="0" applyFont="1" applyFill="1" applyBorder="1" applyAlignment="1">
      <alignment horizontal="left" vertical="center"/>
    </xf>
    <xf numFmtId="0" fontId="7"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33" xfId="0" applyFont="1" applyFill="1" applyBorder="1" applyAlignment="1">
      <alignment horizontal="left" vertical="center"/>
    </xf>
    <xf numFmtId="0" fontId="5" fillId="0" borderId="32" xfId="0" applyFont="1" applyFill="1" applyBorder="1" applyAlignment="1">
      <alignment horizontal="left" vertical="center" wrapText="1"/>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7" fillId="0" borderId="0" xfId="0" applyFont="1" applyFill="1" applyAlignment="1">
      <alignment horizontal="left" vertical="center"/>
    </xf>
    <xf numFmtId="0" fontId="4" fillId="0" borderId="57" xfId="0" applyFont="1" applyFill="1" applyBorder="1" applyAlignment="1">
      <alignment horizontal="left" vertical="center"/>
    </xf>
    <xf numFmtId="0" fontId="4" fillId="0" borderId="10" xfId="0" applyFont="1" applyFill="1" applyBorder="1" applyAlignment="1">
      <alignment horizontal="left" vertical="center"/>
    </xf>
    <xf numFmtId="0" fontId="4" fillId="0" borderId="43" xfId="0" applyFont="1" applyFill="1" applyBorder="1" applyAlignment="1">
      <alignment horizontal="left" vertical="center"/>
    </xf>
    <xf numFmtId="0" fontId="4" fillId="28" borderId="40" xfId="0" applyFont="1" applyFill="1" applyBorder="1" applyAlignment="1">
      <alignment horizontal="left" vertical="center" wrapText="1"/>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24" xfId="0" applyFont="1" applyFill="1" applyBorder="1" applyAlignment="1">
      <alignment horizontal="left" vertical="center"/>
    </xf>
    <xf numFmtId="0" fontId="4" fillId="28" borderId="67" xfId="0" applyFont="1" applyFill="1" applyBorder="1" applyAlignment="1">
      <alignment horizontal="left" vertical="center" wrapText="1"/>
    </xf>
    <xf numFmtId="0" fontId="4" fillId="28" borderId="10" xfId="0" applyFont="1" applyFill="1" applyBorder="1" applyAlignment="1">
      <alignment horizontal="left" vertical="center" wrapText="1"/>
    </xf>
    <xf numFmtId="0" fontId="4" fillId="28" borderId="58" xfId="0" applyFont="1" applyFill="1" applyBorder="1" applyAlignment="1">
      <alignment horizontal="left" vertical="center" wrapText="1"/>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28" borderId="34" xfId="0" applyFont="1" applyFill="1" applyBorder="1" applyAlignment="1">
      <alignment horizontal="left" vertical="center" wrapText="1"/>
    </xf>
    <xf numFmtId="0" fontId="4" fillId="28" borderId="34" xfId="0" applyFont="1" applyFill="1" applyBorder="1" applyAlignment="1">
      <alignment horizontal="left" vertical="center"/>
    </xf>
    <xf numFmtId="0" fontId="4" fillId="28" borderId="21" xfId="0" applyFont="1" applyFill="1" applyBorder="1" applyAlignment="1">
      <alignment horizontal="left" vertical="center"/>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xf>
    <xf numFmtId="0" fontId="4" fillId="28" borderId="83" xfId="0" applyFont="1" applyFill="1" applyBorder="1" applyAlignment="1">
      <alignment horizontal="left" vertical="center"/>
    </xf>
    <xf numFmtId="0" fontId="4" fillId="28" borderId="11" xfId="0" applyFont="1" applyFill="1" applyBorder="1" applyAlignment="1">
      <alignment horizontal="left" vertical="center"/>
    </xf>
    <xf numFmtId="0" fontId="4" fillId="28" borderId="53"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1" xfId="0" applyFont="1" applyFill="1" applyBorder="1" applyAlignment="1">
      <alignment horizontal="left" vertical="center"/>
    </xf>
    <xf numFmtId="0" fontId="4" fillId="0" borderId="16" xfId="0" applyFont="1" applyFill="1" applyBorder="1" applyAlignment="1">
      <alignment horizontal="left" vertical="center"/>
    </xf>
    <xf numFmtId="0" fontId="4" fillId="0" borderId="89"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28" borderId="25"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4" fillId="28" borderId="20"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25" xfId="0" applyFont="1" applyFill="1" applyBorder="1" applyAlignment="1">
      <alignment horizontal="left" vertical="center"/>
    </xf>
    <xf numFmtId="0" fontId="4" fillId="37" borderId="15" xfId="0" applyFont="1" applyFill="1" applyBorder="1" applyAlignment="1">
      <alignment horizontal="left" vertical="center"/>
    </xf>
    <xf numFmtId="0" fontId="4" fillId="37" borderId="19" xfId="0" applyFont="1" applyFill="1" applyBorder="1" applyAlignment="1">
      <alignment horizontal="left" vertical="center"/>
    </xf>
    <xf numFmtId="0" fontId="4" fillId="37" borderId="20" xfId="0" applyFont="1" applyFill="1" applyBorder="1" applyAlignment="1">
      <alignment horizontal="left" vertical="center"/>
    </xf>
    <xf numFmtId="0" fontId="4" fillId="0" borderId="15" xfId="0" applyFont="1" applyFill="1" applyBorder="1" applyAlignment="1">
      <alignment horizontal="left" vertical="top" wrapText="1"/>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4" fillId="34" borderId="0"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19"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84"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7" fillId="0" borderId="0" xfId="0" applyFont="1" applyAlignment="1">
      <alignment horizontal="left" vertical="center"/>
    </xf>
    <xf numFmtId="0" fontId="4" fillId="28" borderId="38" xfId="0" applyFont="1" applyFill="1" applyBorder="1" applyAlignment="1">
      <alignment horizontal="left" vertical="center"/>
    </xf>
    <xf numFmtId="0" fontId="4" fillId="0" borderId="4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26" xfId="0" applyFont="1" applyFill="1" applyBorder="1" applyAlignment="1">
      <alignment horizontal="left" vertical="center"/>
    </xf>
    <xf numFmtId="0" fontId="4" fillId="28" borderId="23" xfId="0" applyFont="1" applyFill="1" applyBorder="1" applyAlignment="1">
      <alignment vertical="center"/>
    </xf>
    <xf numFmtId="0" fontId="4" fillId="28" borderId="21" xfId="0" applyFont="1" applyFill="1" applyBorder="1" applyAlignment="1">
      <alignment vertical="center"/>
    </xf>
    <xf numFmtId="187" fontId="4" fillId="0" borderId="15" xfId="0" applyNumberFormat="1" applyFont="1" applyFill="1" applyBorder="1" applyAlignment="1">
      <alignment horizontal="left" vertical="center"/>
    </xf>
    <xf numFmtId="187" fontId="4" fillId="0" borderId="20" xfId="0" applyNumberFormat="1" applyFont="1" applyFill="1" applyBorder="1" applyAlignment="1">
      <alignment horizontal="left" vertical="center"/>
    </xf>
    <xf numFmtId="0" fontId="4" fillId="0" borderId="35" xfId="0" applyFont="1" applyFill="1" applyBorder="1" applyAlignment="1">
      <alignment horizontal="left" vertical="center"/>
    </xf>
    <xf numFmtId="0" fontId="4" fillId="28" borderId="13" xfId="0" applyFont="1" applyFill="1" applyBorder="1" applyAlignment="1">
      <alignment horizontal="left" vertical="center"/>
    </xf>
    <xf numFmtId="0" fontId="4" fillId="33" borderId="21" xfId="0" applyFont="1" applyFill="1" applyBorder="1" applyAlignment="1">
      <alignment horizontal="left" vertical="center"/>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28" borderId="70" xfId="0" applyFont="1" applyFill="1" applyBorder="1" applyAlignment="1">
      <alignment vertical="center" wrapText="1"/>
    </xf>
    <xf numFmtId="0" fontId="4" fillId="28" borderId="21" xfId="0" applyFont="1" applyFill="1" applyBorder="1" applyAlignment="1">
      <alignment vertical="center" wrapText="1"/>
    </xf>
    <xf numFmtId="0" fontId="4" fillId="28" borderId="23" xfId="0" applyFont="1" applyFill="1" applyBorder="1" applyAlignment="1">
      <alignment vertical="center" wrapText="1"/>
    </xf>
    <xf numFmtId="0" fontId="4" fillId="34" borderId="0" xfId="0" applyFont="1" applyFill="1" applyBorder="1" applyAlignment="1">
      <alignment horizontal="left" vertical="center" wrapText="1"/>
    </xf>
    <xf numFmtId="0" fontId="7" fillId="34" borderId="0" xfId="0" applyFont="1" applyFill="1" applyBorder="1" applyAlignment="1">
      <alignment horizontal="left" vertical="center"/>
    </xf>
    <xf numFmtId="0" fontId="4" fillId="34" borderId="36" xfId="0" applyFont="1" applyFill="1" applyBorder="1" applyAlignment="1">
      <alignment horizontal="left" vertical="top"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4" fillId="34" borderId="15" xfId="0" applyFont="1" applyFill="1" applyBorder="1" applyAlignment="1">
      <alignment horizontal="left" vertical="top"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4" fillId="34" borderId="80" xfId="0" applyFont="1" applyFill="1" applyBorder="1" applyAlignment="1">
      <alignment horizontal="center" vertical="center" textRotation="255" wrapText="1"/>
    </xf>
    <xf numFmtId="0" fontId="4" fillId="34" borderId="37" xfId="0" applyFont="1" applyFill="1" applyBorder="1" applyAlignment="1">
      <alignment horizontal="center" vertical="center" textRotation="255" wrapText="1"/>
    </xf>
    <xf numFmtId="0" fontId="4" fillId="34" borderId="66" xfId="0" applyFont="1" applyFill="1" applyBorder="1" applyAlignment="1">
      <alignment horizontal="center" vertical="center" textRotation="255" wrapText="1"/>
    </xf>
    <xf numFmtId="0" fontId="4" fillId="34" borderId="82" xfId="0" applyFont="1" applyFill="1" applyBorder="1" applyAlignment="1">
      <alignment horizontal="center" vertical="center" textRotation="255" wrapText="1"/>
    </xf>
    <xf numFmtId="0" fontId="4" fillId="34" borderId="42" xfId="0" applyFont="1" applyFill="1" applyBorder="1" applyAlignment="1">
      <alignment horizontal="center" vertical="center" textRotation="255" wrapText="1"/>
    </xf>
    <xf numFmtId="0" fontId="4" fillId="34" borderId="81" xfId="0" applyFont="1" applyFill="1" applyBorder="1" applyAlignment="1">
      <alignment horizontal="center" vertical="center" textRotation="255" wrapText="1"/>
    </xf>
    <xf numFmtId="0" fontId="4" fillId="34" borderId="21" xfId="0" applyFont="1" applyFill="1" applyBorder="1" applyAlignment="1">
      <alignment horizontal="left" vertical="center"/>
    </xf>
    <xf numFmtId="0" fontId="4" fillId="0" borderId="47" xfId="0" applyFont="1" applyFill="1" applyBorder="1" applyAlignment="1">
      <alignment horizontal="left" vertical="top" wrapText="1"/>
    </xf>
    <xf numFmtId="0" fontId="4" fillId="0" borderId="34" xfId="0" applyFont="1" applyFill="1" applyBorder="1" applyAlignment="1">
      <alignment horizontal="left" vertical="top"/>
    </xf>
    <xf numFmtId="0" fontId="4" fillId="0" borderId="35" xfId="0" applyFont="1" applyFill="1" applyBorder="1" applyAlignment="1">
      <alignment horizontal="left" vertical="top"/>
    </xf>
    <xf numFmtId="0" fontId="4" fillId="34" borderId="15" xfId="0" applyFont="1" applyFill="1" applyBorder="1" applyAlignment="1">
      <alignment horizontal="left" vertical="center" wrapText="1"/>
    </xf>
    <xf numFmtId="0" fontId="4" fillId="34" borderId="65" xfId="0" applyFont="1" applyFill="1" applyBorder="1" applyAlignment="1">
      <alignment horizontal="left" vertical="center" wrapText="1"/>
    </xf>
    <xf numFmtId="0" fontId="4" fillId="34" borderId="45" xfId="0" applyFont="1" applyFill="1" applyBorder="1" applyAlignment="1">
      <alignment horizontal="left" vertical="center" wrapText="1"/>
    </xf>
    <xf numFmtId="0" fontId="4" fillId="34" borderId="85" xfId="0" applyFont="1" applyFill="1" applyBorder="1" applyAlignment="1">
      <alignment horizontal="left" vertical="center" wrapText="1"/>
    </xf>
    <xf numFmtId="0" fontId="4" fillId="34" borderId="19" xfId="0" applyFont="1" applyFill="1" applyBorder="1" applyAlignment="1">
      <alignment horizontal="left" vertical="top" wrapText="1"/>
    </xf>
    <xf numFmtId="0" fontId="4" fillId="34" borderId="20" xfId="0" applyFont="1" applyFill="1" applyBorder="1" applyAlignment="1">
      <alignment horizontal="left" vertical="top" wrapText="1"/>
    </xf>
    <xf numFmtId="0" fontId="4" fillId="34" borderId="66" xfId="0" applyFont="1" applyFill="1" applyBorder="1" applyAlignment="1">
      <alignment horizontal="left" vertical="center" wrapText="1"/>
    </xf>
    <xf numFmtId="0" fontId="4" fillId="34" borderId="82" xfId="0" applyFont="1" applyFill="1" applyBorder="1" applyAlignment="1">
      <alignment horizontal="left" vertical="center" wrapText="1"/>
    </xf>
    <xf numFmtId="0" fontId="4" fillId="34" borderId="15" xfId="0" applyFont="1" applyFill="1" applyBorder="1" applyAlignment="1">
      <alignment horizontal="left" vertical="center" wrapText="1" shrinkToFit="1"/>
    </xf>
    <xf numFmtId="0" fontId="4" fillId="34" borderId="27" xfId="0" applyFont="1" applyFill="1" applyBorder="1" applyAlignment="1">
      <alignment horizontal="left" vertical="center" wrapText="1" shrinkToFit="1"/>
    </xf>
    <xf numFmtId="0" fontId="4" fillId="34" borderId="80"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66" xfId="0" applyFont="1" applyFill="1" applyBorder="1" applyAlignment="1">
      <alignment horizontal="center" vertical="center" wrapText="1"/>
    </xf>
    <xf numFmtId="0" fontId="4" fillId="34" borderId="82"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81" xfId="0" applyFont="1" applyFill="1" applyBorder="1" applyAlignment="1">
      <alignment horizontal="center" vertical="center" wrapText="1"/>
    </xf>
    <xf numFmtId="0" fontId="4" fillId="34" borderId="21" xfId="0" applyFont="1" applyFill="1" applyBorder="1" applyAlignment="1">
      <alignment horizontal="left" vertical="center" shrinkToFit="1"/>
    </xf>
    <xf numFmtId="0" fontId="4" fillId="34" borderId="26" xfId="0" applyFont="1" applyFill="1" applyBorder="1" applyAlignment="1">
      <alignment horizontal="left" vertical="center"/>
    </xf>
    <xf numFmtId="0" fontId="4" fillId="34" borderId="31" xfId="0" applyFont="1" applyFill="1" applyBorder="1" applyAlignment="1">
      <alignment horizontal="left" vertical="center"/>
    </xf>
    <xf numFmtId="0" fontId="4" fillId="34" borderId="28" xfId="0" applyFont="1" applyFill="1" applyBorder="1" applyAlignment="1">
      <alignment horizontal="left" vertical="center"/>
    </xf>
    <xf numFmtId="49" fontId="22" fillId="34" borderId="32" xfId="0" applyNumberFormat="1" applyFont="1" applyFill="1" applyBorder="1" applyAlignment="1">
      <alignment horizontal="right" vertical="center"/>
    </xf>
    <xf numFmtId="49" fontId="22" fillId="34" borderId="38" xfId="0" applyNumberFormat="1" applyFont="1" applyFill="1" applyBorder="1" applyAlignment="1">
      <alignment horizontal="right" vertical="center"/>
    </xf>
    <xf numFmtId="49" fontId="22" fillId="34" borderId="48" xfId="0" applyNumberFormat="1" applyFont="1" applyFill="1" applyBorder="1" applyAlignment="1">
      <alignment horizontal="right" vertical="center"/>
    </xf>
    <xf numFmtId="49" fontId="22" fillId="34" borderId="13" xfId="0" applyNumberFormat="1" applyFont="1" applyFill="1" applyBorder="1" applyAlignment="1">
      <alignment horizontal="right" vertical="center"/>
    </xf>
    <xf numFmtId="49" fontId="7" fillId="0" borderId="10" xfId="0" applyNumberFormat="1" applyFont="1" applyFill="1" applyBorder="1" applyAlignment="1">
      <alignment vertical="center"/>
    </xf>
    <xf numFmtId="0" fontId="5" fillId="34" borderId="39" xfId="0" applyFont="1" applyFill="1" applyBorder="1" applyAlignment="1">
      <alignment horizontal="left" vertical="center"/>
    </xf>
    <xf numFmtId="0" fontId="5" fillId="34" borderId="14" xfId="0" applyFont="1" applyFill="1" applyBorder="1" applyAlignment="1">
      <alignment horizontal="left" vertical="center"/>
    </xf>
    <xf numFmtId="49" fontId="4" fillId="28" borderId="28" xfId="0" applyNumberFormat="1" applyFont="1" applyFill="1" applyBorder="1" applyAlignment="1">
      <alignment horizontal="left" vertical="center"/>
    </xf>
    <xf numFmtId="0" fontId="5" fillId="34" borderId="15" xfId="0" applyFont="1" applyFill="1" applyBorder="1" applyAlignment="1">
      <alignment horizontal="right" vertical="center"/>
    </xf>
    <xf numFmtId="0" fontId="5" fillId="34" borderId="19" xfId="0" applyFont="1" applyFill="1" applyBorder="1" applyAlignment="1">
      <alignment horizontal="right" vertical="center"/>
    </xf>
    <xf numFmtId="49" fontId="4" fillId="34" borderId="23" xfId="0" applyNumberFormat="1"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3" xfId="0" applyFont="1" applyFill="1" applyBorder="1" applyAlignment="1">
      <alignment horizontal="left" vertical="center" wrapText="1"/>
    </xf>
    <xf numFmtId="0" fontId="4" fillId="34" borderId="30" xfId="0" applyFont="1" applyFill="1" applyBorder="1" applyAlignment="1">
      <alignment horizontal="left" vertical="center" wrapText="1"/>
    </xf>
    <xf numFmtId="0" fontId="4" fillId="34" borderId="25" xfId="0" applyFont="1" applyFill="1" applyBorder="1" applyAlignment="1">
      <alignment horizontal="left" vertical="center" wrapText="1"/>
    </xf>
    <xf numFmtId="49" fontId="4" fillId="34" borderId="65" xfId="0" applyNumberFormat="1" applyFont="1" applyFill="1" applyBorder="1" applyAlignment="1">
      <alignment horizontal="left" vertical="center" wrapText="1"/>
    </xf>
    <xf numFmtId="49" fontId="4" fillId="34" borderId="45" xfId="0" applyNumberFormat="1" applyFont="1" applyFill="1" applyBorder="1" applyAlignment="1">
      <alignment horizontal="left" vertical="center" wrapText="1"/>
    </xf>
    <xf numFmtId="49" fontId="4" fillId="34" borderId="66" xfId="0" applyNumberFormat="1" applyFont="1" applyFill="1" applyBorder="1" applyAlignment="1">
      <alignment horizontal="left" vertical="center" wrapText="1"/>
    </xf>
    <xf numFmtId="49" fontId="4" fillId="34" borderId="0" xfId="0" applyNumberFormat="1" applyFont="1" applyFill="1" applyBorder="1" applyAlignment="1">
      <alignment horizontal="left" vertical="center" wrapText="1"/>
    </xf>
    <xf numFmtId="49" fontId="5" fillId="34" borderId="90" xfId="0" applyNumberFormat="1" applyFont="1" applyFill="1" applyBorder="1" applyAlignment="1">
      <alignment horizontal="left" vertical="center"/>
    </xf>
    <xf numFmtId="0" fontId="5" fillId="34" borderId="90" xfId="0" applyFont="1" applyFill="1" applyBorder="1" applyAlignment="1">
      <alignment horizontal="left" vertical="center"/>
    </xf>
    <xf numFmtId="0" fontId="5" fillId="34" borderId="91" xfId="0" applyFont="1" applyFill="1" applyBorder="1" applyAlignment="1">
      <alignment horizontal="left"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4" fillId="34" borderId="90" xfId="0" applyFont="1" applyFill="1" applyBorder="1" applyAlignment="1">
      <alignment horizontal="left" vertical="center"/>
    </xf>
    <xf numFmtId="49" fontId="5" fillId="0" borderId="15"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38" xfId="0" applyFont="1" applyFill="1" applyBorder="1" applyAlignment="1">
      <alignment horizontal="center" vertical="center"/>
    </xf>
    <xf numFmtId="49" fontId="4" fillId="28" borderId="23" xfId="0" applyNumberFormat="1" applyFont="1" applyFill="1" applyBorder="1" applyAlignment="1">
      <alignment horizontal="left" vertical="center"/>
    </xf>
    <xf numFmtId="0" fontId="5" fillId="0" borderId="21" xfId="0" applyFont="1" applyFill="1" applyBorder="1" applyAlignment="1">
      <alignment horizontal="center" vertical="center"/>
    </xf>
    <xf numFmtId="49" fontId="5" fillId="0" borderId="21" xfId="0" applyNumberFormat="1" applyFont="1" applyFill="1" applyBorder="1" applyAlignment="1">
      <alignment horizontal="center" vertical="center"/>
    </xf>
    <xf numFmtId="49" fontId="4" fillId="0" borderId="30" xfId="0" applyNumberFormat="1" applyFont="1" applyFill="1" applyBorder="1" applyAlignment="1">
      <alignment horizontal="left" vertical="center"/>
    </xf>
    <xf numFmtId="0" fontId="5" fillId="0" borderId="47" xfId="0" applyFont="1" applyFill="1" applyBorder="1" applyAlignment="1">
      <alignment horizontal="center" vertical="center"/>
    </xf>
    <xf numFmtId="0" fontId="5" fillId="0" borderId="34" xfId="0" applyFont="1" applyFill="1" applyBorder="1" applyAlignment="1">
      <alignment horizontal="center" vertical="center"/>
    </xf>
    <xf numFmtId="49" fontId="4" fillId="0" borderId="29" xfId="0" applyNumberFormat="1" applyFont="1" applyFill="1" applyBorder="1" applyAlignment="1">
      <alignment horizontal="left" vertical="center"/>
    </xf>
    <xf numFmtId="0" fontId="4" fillId="0" borderId="22" xfId="0" applyFont="1" applyFill="1" applyBorder="1" applyAlignment="1">
      <alignment horizontal="left" vertical="center"/>
    </xf>
    <xf numFmtId="0" fontId="4" fillId="0" borderId="72" xfId="0" applyFont="1" applyFill="1" applyBorder="1" applyAlignment="1">
      <alignment horizontal="left" vertical="center"/>
    </xf>
    <xf numFmtId="49" fontId="11" fillId="0" borderId="92" xfId="0" applyNumberFormat="1" applyFont="1" applyFill="1" applyBorder="1" applyAlignment="1">
      <alignment horizontal="left" vertical="center"/>
    </xf>
    <xf numFmtId="0" fontId="4" fillId="0" borderId="93" xfId="0" applyFont="1" applyFill="1" applyBorder="1" applyAlignment="1">
      <alignment horizontal="left" vertical="center"/>
    </xf>
    <xf numFmtId="49" fontId="21" fillId="28" borderId="18" xfId="0" applyNumberFormat="1" applyFont="1" applyFill="1" applyBorder="1" applyAlignment="1">
      <alignment horizontal="left" vertical="center"/>
    </xf>
    <xf numFmtId="0" fontId="21" fillId="28" borderId="40" xfId="0" applyFont="1" applyFill="1" applyBorder="1" applyAlignment="1">
      <alignment horizontal="left" vertical="center"/>
    </xf>
    <xf numFmtId="49" fontId="8" fillId="28" borderId="70" xfId="0" applyNumberFormat="1" applyFont="1" applyFill="1" applyBorder="1" applyAlignment="1">
      <alignment horizontal="center" vertical="top" textRotation="255" wrapText="1"/>
    </xf>
    <xf numFmtId="0" fontId="8"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4" fillId="28" borderId="21" xfId="0" applyNumberFormat="1" applyFont="1" applyFill="1" applyBorder="1" applyAlignment="1">
      <alignment horizontal="left" vertical="center"/>
    </xf>
    <xf numFmtId="49" fontId="9" fillId="28" borderId="21" xfId="0" applyNumberFormat="1" applyFont="1" applyFill="1" applyBorder="1" applyAlignment="1">
      <alignment horizontal="left" vertical="center"/>
    </xf>
    <xf numFmtId="0" fontId="9" fillId="28" borderId="21" xfId="0" applyFont="1" applyFill="1" applyBorder="1" applyAlignment="1">
      <alignment horizontal="left" vertical="center"/>
    </xf>
    <xf numFmtId="49" fontId="7" fillId="34" borderId="10" xfId="0" applyNumberFormat="1" applyFont="1" applyFill="1" applyBorder="1" applyAlignment="1">
      <alignment horizontal="left" vertical="center"/>
    </xf>
    <xf numFmtId="0" fontId="5" fillId="0" borderId="26" xfId="0" applyFont="1" applyFill="1" applyBorder="1" applyAlignment="1">
      <alignment horizontal="center" vertical="center"/>
    </xf>
    <xf numFmtId="49" fontId="4" fillId="28" borderId="23" xfId="0" applyNumberFormat="1" applyFont="1" applyFill="1" applyBorder="1" applyAlignment="1">
      <alignment horizontal="left" vertical="center" wrapText="1"/>
    </xf>
    <xf numFmtId="49" fontId="4" fillId="28" borderId="17" xfId="0" applyNumberFormat="1" applyFont="1" applyFill="1" applyBorder="1" applyAlignment="1">
      <alignment horizontal="left" vertical="center"/>
    </xf>
    <xf numFmtId="0" fontId="4" fillId="28" borderId="54"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0" xfId="0" applyFont="1" applyFill="1" applyBorder="1" applyAlignment="1">
      <alignment horizontal="center"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7" fillId="0" borderId="10" xfId="0" applyNumberFormat="1" applyFont="1" applyBorder="1" applyAlignment="1">
      <alignment horizontal="left" vertical="center"/>
    </xf>
    <xf numFmtId="49" fontId="11" fillId="0" borderId="94" xfId="0" applyNumberFormat="1"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4" fillId="0" borderId="99" xfId="0" applyFont="1" applyBorder="1" applyAlignment="1">
      <alignment horizontal="left" vertical="center"/>
    </xf>
    <xf numFmtId="49" fontId="4" fillId="28" borderId="53" xfId="0" applyNumberFormat="1" applyFont="1" applyFill="1" applyBorder="1" applyAlignment="1">
      <alignment horizontal="left" vertical="center"/>
    </xf>
    <xf numFmtId="0" fontId="4" fillId="28" borderId="22" xfId="0" applyFont="1" applyFill="1" applyBorder="1" applyAlignment="1">
      <alignment horizontal="left" vertical="center"/>
    </xf>
    <xf numFmtId="0" fontId="4" fillId="28" borderId="36" xfId="0" applyFont="1" applyFill="1" applyBorder="1" applyAlignment="1">
      <alignment horizontal="left" vertical="center"/>
    </xf>
    <xf numFmtId="49" fontId="4" fillId="0" borderId="34" xfId="0" applyNumberFormat="1" applyFont="1" applyFill="1" applyBorder="1" applyAlignment="1">
      <alignment horizontal="left" vertical="center"/>
    </xf>
    <xf numFmtId="49" fontId="4" fillId="0" borderId="35" xfId="0" applyNumberFormat="1" applyFont="1" applyFill="1" applyBorder="1" applyAlignment="1">
      <alignment horizontal="left" vertical="center"/>
    </xf>
    <xf numFmtId="0" fontId="9" fillId="28" borderId="26" xfId="0" applyFont="1" applyFill="1" applyBorder="1" applyAlignment="1">
      <alignment horizontal="left" vertical="center"/>
    </xf>
    <xf numFmtId="49" fontId="4" fillId="28" borderId="86" xfId="0" applyNumberFormat="1" applyFont="1" applyFill="1" applyBorder="1" applyAlignment="1">
      <alignment horizontal="left" vertical="center"/>
    </xf>
    <xf numFmtId="49" fontId="4" fillId="0" borderId="92" xfId="0" applyNumberFormat="1" applyFont="1" applyFill="1" applyBorder="1" applyAlignment="1">
      <alignment horizontal="left" vertical="center"/>
    </xf>
    <xf numFmtId="0" fontId="4" fillId="0" borderId="100" xfId="0" applyFont="1" applyFill="1" applyBorder="1" applyAlignment="1">
      <alignment horizontal="left" vertical="center"/>
    </xf>
    <xf numFmtId="0" fontId="4" fillId="0" borderId="101" xfId="0" applyFont="1" applyFill="1" applyBorder="1" applyAlignment="1">
      <alignment horizontal="left" vertical="center"/>
    </xf>
    <xf numFmtId="49" fontId="13" fillId="0" borderId="47" xfId="0" applyNumberFormat="1" applyFont="1" applyFill="1" applyBorder="1" applyAlignment="1">
      <alignment horizontal="left" vertical="center" wrapText="1"/>
    </xf>
    <xf numFmtId="49" fontId="13" fillId="0" borderId="34" xfId="0" applyNumberFormat="1" applyFont="1" applyFill="1" applyBorder="1" applyAlignment="1">
      <alignment horizontal="left" vertical="center"/>
    </xf>
    <xf numFmtId="49" fontId="13" fillId="0" borderId="35" xfId="0" applyNumberFormat="1" applyFont="1" applyFill="1" applyBorder="1" applyAlignment="1">
      <alignment horizontal="left" vertical="center"/>
    </xf>
    <xf numFmtId="0" fontId="4" fillId="28" borderId="26" xfId="0" applyFont="1" applyFill="1" applyBorder="1" applyAlignment="1">
      <alignment horizontal="left" vertical="center"/>
    </xf>
    <xf numFmtId="0" fontId="4" fillId="28" borderId="72" xfId="0" applyFont="1" applyFill="1" applyBorder="1" applyAlignment="1">
      <alignment horizontal="left" vertical="center"/>
    </xf>
    <xf numFmtId="0" fontId="5" fillId="0" borderId="25" xfId="0" applyFont="1" applyFill="1" applyBorder="1" applyAlignment="1">
      <alignment horizontal="center" vertical="center"/>
    </xf>
    <xf numFmtId="49" fontId="4" fillId="28" borderId="90" xfId="0" applyNumberFormat="1" applyFont="1" applyFill="1" applyBorder="1" applyAlignment="1">
      <alignment horizontal="left" vertical="center"/>
    </xf>
    <xf numFmtId="0" fontId="4" fillId="28" borderId="90" xfId="0" applyFont="1" applyFill="1" applyBorder="1" applyAlignment="1">
      <alignment horizontal="left" vertical="center"/>
    </xf>
    <xf numFmtId="49" fontId="4" fillId="28" borderId="15" xfId="0" applyNumberFormat="1" applyFont="1" applyFill="1" applyBorder="1" applyAlignment="1">
      <alignment horizontal="left" vertical="center" wrapText="1"/>
    </xf>
    <xf numFmtId="49" fontId="4" fillId="28" borderId="87" xfId="0" applyNumberFormat="1" applyFont="1" applyFill="1" applyBorder="1" applyAlignment="1">
      <alignment horizontal="left" vertical="center"/>
    </xf>
    <xf numFmtId="49" fontId="4" fillId="28" borderId="84" xfId="0" applyNumberFormat="1" applyFont="1" applyFill="1" applyBorder="1" applyAlignment="1">
      <alignment horizontal="left" vertical="center"/>
    </xf>
    <xf numFmtId="49" fontId="5" fillId="0" borderId="47"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49" fontId="9" fillId="33" borderId="86" xfId="0" applyNumberFormat="1" applyFont="1" applyFill="1" applyBorder="1" applyAlignment="1">
      <alignment horizontal="left" vertical="center" wrapText="1"/>
    </xf>
    <xf numFmtId="49" fontId="9" fillId="33" borderId="34" xfId="0" applyNumberFormat="1" applyFont="1" applyFill="1" applyBorder="1" applyAlignment="1">
      <alignment horizontal="left" vertical="center" wrapText="1"/>
    </xf>
    <xf numFmtId="49" fontId="9" fillId="33" borderId="41" xfId="0" applyNumberFormat="1" applyFont="1" applyFill="1" applyBorder="1" applyAlignment="1">
      <alignment horizontal="left" vertical="center" wrapText="1"/>
    </xf>
    <xf numFmtId="49" fontId="9" fillId="33" borderId="84" xfId="0" applyNumberFormat="1" applyFont="1" applyFill="1" applyBorder="1" applyAlignment="1">
      <alignment horizontal="left" vertical="center" wrapText="1"/>
    </xf>
    <xf numFmtId="49" fontId="9" fillId="33" borderId="19" xfId="0" applyNumberFormat="1" applyFont="1" applyFill="1" applyBorder="1" applyAlignment="1">
      <alignment horizontal="left" vertical="center" wrapText="1"/>
    </xf>
    <xf numFmtId="49" fontId="9" fillId="33" borderId="27" xfId="0" applyNumberFormat="1" applyFont="1" applyFill="1" applyBorder="1" applyAlignment="1">
      <alignment horizontal="left" vertical="center" wrapText="1"/>
    </xf>
    <xf numFmtId="0" fontId="4" fillId="28" borderId="44" xfId="0" applyFont="1" applyFill="1" applyBorder="1" applyAlignment="1">
      <alignment horizontal="left" vertical="center"/>
    </xf>
    <xf numFmtId="49" fontId="4" fillId="0" borderId="94" xfId="0" applyNumberFormat="1" applyFont="1" applyFill="1" applyBorder="1" applyAlignment="1">
      <alignment horizontal="left" vertical="center"/>
    </xf>
    <xf numFmtId="0" fontId="4" fillId="0" borderId="96" xfId="0" applyFont="1" applyFill="1" applyBorder="1" applyAlignment="1">
      <alignment horizontal="left" vertical="center"/>
    </xf>
    <xf numFmtId="0" fontId="4" fillId="0" borderId="102" xfId="0" applyFont="1" applyFill="1" applyBorder="1" applyAlignment="1">
      <alignment horizontal="left" vertical="center"/>
    </xf>
    <xf numFmtId="0" fontId="4" fillId="0" borderId="103" xfId="0" applyFont="1" applyFill="1" applyBorder="1" applyAlignment="1">
      <alignment horizontal="left" vertical="center"/>
    </xf>
    <xf numFmtId="49" fontId="4" fillId="28" borderId="80" xfId="0" applyNumberFormat="1" applyFont="1" applyFill="1" applyBorder="1" applyAlignment="1">
      <alignment horizontal="left" vertical="center"/>
    </xf>
    <xf numFmtId="49" fontId="7" fillId="0" borderId="0" xfId="0" applyNumberFormat="1" applyFont="1" applyBorder="1" applyAlignment="1">
      <alignment horizontal="left" vertical="center"/>
    </xf>
    <xf numFmtId="0" fontId="5" fillId="36" borderId="19" xfId="0" applyFont="1" applyFill="1" applyBorder="1" applyAlignment="1">
      <alignment horizontal="center" vertical="center"/>
    </xf>
    <xf numFmtId="0" fontId="4" fillId="0" borderId="21" xfId="0" applyFont="1" applyFill="1" applyBorder="1" applyAlignment="1">
      <alignment horizontal="center" vertical="center"/>
    </xf>
    <xf numFmtId="49" fontId="4" fillId="28" borderId="34" xfId="0" applyNumberFormat="1" applyFont="1" applyFill="1" applyBorder="1" applyAlignment="1">
      <alignment horizontal="left" vertical="center"/>
    </xf>
    <xf numFmtId="49" fontId="4" fillId="28" borderId="41" xfId="0" applyNumberFormat="1" applyFont="1" applyFill="1" applyBorder="1" applyAlignment="1">
      <alignment horizontal="left" vertical="center"/>
    </xf>
    <xf numFmtId="0" fontId="9" fillId="0" borderId="15"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7" xfId="0" applyFont="1" applyFill="1" applyBorder="1" applyAlignment="1">
      <alignment horizontal="center" vertical="center" wrapText="1"/>
    </xf>
    <xf numFmtId="49" fontId="4" fillId="0" borderId="10" xfId="0" applyNumberFormat="1" applyFont="1" applyBorder="1" applyAlignment="1">
      <alignment horizontal="left" vertical="center"/>
    </xf>
    <xf numFmtId="0" fontId="4" fillId="28" borderId="48" xfId="0" applyFont="1" applyFill="1" applyBorder="1" applyAlignment="1">
      <alignment horizontal="center" vertical="center"/>
    </xf>
    <xf numFmtId="0" fontId="4" fillId="28" borderId="13" xfId="0" applyFont="1" applyFill="1" applyBorder="1" applyAlignment="1">
      <alignment horizontal="center" vertical="center"/>
    </xf>
    <xf numFmtId="49" fontId="4" fillId="28" borderId="36" xfId="0" applyNumberFormat="1" applyFont="1" applyFill="1" applyBorder="1" applyAlignment="1">
      <alignment horizontal="left" vertical="center"/>
    </xf>
    <xf numFmtId="49" fontId="4" fillId="28" borderId="11" xfId="0" applyNumberFormat="1" applyFont="1" applyFill="1" applyBorder="1" applyAlignment="1">
      <alignment horizontal="left" vertical="center"/>
    </xf>
    <xf numFmtId="49" fontId="4" fillId="28" borderId="32" xfId="0" applyNumberFormat="1" applyFont="1" applyFill="1" applyBorder="1" applyAlignment="1">
      <alignment horizontal="left" vertical="center"/>
    </xf>
    <xf numFmtId="49" fontId="4" fillId="28" borderId="38" xfId="0" applyNumberFormat="1" applyFont="1" applyFill="1" applyBorder="1" applyAlignment="1">
      <alignment horizontal="left" vertical="center"/>
    </xf>
    <xf numFmtId="49" fontId="4" fillId="28" borderId="22" xfId="0" applyNumberFormat="1" applyFont="1" applyFill="1" applyBorder="1" applyAlignment="1">
      <alignment horizontal="left" vertical="center" wrapText="1"/>
    </xf>
    <xf numFmtId="49" fontId="4" fillId="28" borderId="72" xfId="0" applyNumberFormat="1" applyFont="1" applyFill="1" applyBorder="1" applyAlignment="1">
      <alignment horizontal="left" vertical="center" wrapText="1"/>
    </xf>
    <xf numFmtId="49" fontId="4" fillId="28" borderId="21" xfId="0" applyNumberFormat="1" applyFont="1" applyFill="1" applyBorder="1" applyAlignment="1">
      <alignment horizontal="left" vertical="center" wrapText="1"/>
    </xf>
    <xf numFmtId="49" fontId="4" fillId="28" borderId="26" xfId="0" applyNumberFormat="1"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7" xfId="0" applyFont="1" applyFill="1" applyBorder="1" applyAlignment="1">
      <alignment horizontal="left" vertical="center" wrapText="1"/>
    </xf>
    <xf numFmtId="49" fontId="5" fillId="0" borderId="21" xfId="0" applyNumberFormat="1" applyFont="1" applyFill="1" applyBorder="1" applyAlignment="1">
      <alignment vertical="center"/>
    </xf>
    <xf numFmtId="49" fontId="5" fillId="0" borderId="26" xfId="0" applyNumberFormat="1" applyFont="1" applyFill="1" applyBorder="1" applyAlignment="1">
      <alignment vertical="center"/>
    </xf>
    <xf numFmtId="49" fontId="4" fillId="28" borderId="27" xfId="0" applyNumberFormat="1" applyFont="1" applyFill="1" applyBorder="1" applyAlignment="1">
      <alignment horizontal="left" vertical="center"/>
    </xf>
    <xf numFmtId="49" fontId="4" fillId="28" borderId="44" xfId="0" applyNumberFormat="1" applyFont="1" applyFill="1" applyBorder="1" applyAlignment="1">
      <alignment vertical="center" wrapText="1"/>
    </xf>
    <xf numFmtId="49" fontId="4" fillId="28" borderId="45" xfId="0" applyNumberFormat="1" applyFont="1" applyFill="1" applyBorder="1" applyAlignment="1">
      <alignment vertical="center"/>
    </xf>
    <xf numFmtId="49" fontId="4" fillId="28" borderId="46" xfId="0" applyNumberFormat="1" applyFont="1" applyFill="1" applyBorder="1" applyAlignment="1">
      <alignment vertical="center"/>
    </xf>
    <xf numFmtId="49" fontId="4" fillId="28" borderId="48" xfId="0" applyNumberFormat="1" applyFont="1" applyFill="1" applyBorder="1" applyAlignment="1">
      <alignment vertical="center"/>
    </xf>
    <xf numFmtId="49" fontId="4" fillId="28" borderId="13" xfId="0" applyNumberFormat="1" applyFont="1" applyFill="1" applyBorder="1" applyAlignment="1">
      <alignment vertical="center"/>
    </xf>
    <xf numFmtId="49" fontId="4" fillId="28" borderId="14" xfId="0" applyNumberFormat="1" applyFont="1" applyFill="1" applyBorder="1" applyAlignment="1">
      <alignment vertical="center"/>
    </xf>
    <xf numFmtId="49" fontId="5" fillId="0" borderId="15"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20" xfId="0" applyNumberFormat="1" applyFont="1" applyFill="1" applyBorder="1" applyAlignment="1">
      <alignment horizontal="left" vertical="center" wrapText="1"/>
    </xf>
    <xf numFmtId="49" fontId="22" fillId="0" borderId="21" xfId="0" applyNumberFormat="1" applyFont="1" applyFill="1" applyBorder="1" applyAlignment="1">
      <alignment vertical="center"/>
    </xf>
    <xf numFmtId="49" fontId="22" fillId="0" borderId="26" xfId="0" applyNumberFormat="1" applyFont="1" applyFill="1" applyBorder="1" applyAlignment="1">
      <alignment vertical="center"/>
    </xf>
    <xf numFmtId="49" fontId="4" fillId="28" borderId="22" xfId="0" applyNumberFormat="1" applyFont="1" applyFill="1" applyBorder="1" applyAlignment="1">
      <alignment horizontal="left" vertical="center"/>
    </xf>
    <xf numFmtId="0" fontId="22" fillId="0" borderId="40" xfId="0" applyFont="1" applyFill="1" applyBorder="1" applyAlignment="1">
      <alignment horizontal="center" vertical="center"/>
    </xf>
    <xf numFmtId="49" fontId="22" fillId="0" borderId="40" xfId="0" applyNumberFormat="1" applyFont="1" applyFill="1" applyBorder="1" applyAlignment="1">
      <alignment horizontal="center" vertical="center"/>
    </xf>
    <xf numFmtId="0" fontId="22" fillId="0" borderId="49" xfId="0" applyFont="1" applyFill="1" applyBorder="1" applyAlignment="1">
      <alignment horizontal="center" vertical="center"/>
    </xf>
    <xf numFmtId="49" fontId="21" fillId="28" borderId="88" xfId="0" applyNumberFormat="1" applyFont="1" applyFill="1" applyBorder="1" applyAlignment="1">
      <alignment horizontal="left" vertical="center"/>
    </xf>
    <xf numFmtId="0" fontId="21" fillId="28" borderId="16" xfId="0" applyFont="1" applyFill="1" applyBorder="1" applyAlignment="1">
      <alignment horizontal="left" vertical="center"/>
    </xf>
    <xf numFmtId="0" fontId="22" fillId="0" borderId="16" xfId="0" applyFont="1" applyFill="1" applyBorder="1" applyAlignment="1">
      <alignment horizontal="center" vertical="center"/>
    </xf>
    <xf numFmtId="49" fontId="22" fillId="0" borderId="16" xfId="0" applyNumberFormat="1" applyFont="1" applyFill="1" applyBorder="1" applyAlignment="1">
      <alignment horizontal="center" vertical="center"/>
    </xf>
    <xf numFmtId="0" fontId="22" fillId="0" borderId="89" xfId="0" applyFont="1" applyFill="1" applyBorder="1" applyAlignment="1">
      <alignment horizontal="center" vertical="center"/>
    </xf>
    <xf numFmtId="49" fontId="4" fillId="28" borderId="80" xfId="0" applyNumberFormat="1" applyFont="1" applyFill="1" applyBorder="1" applyAlignment="1">
      <alignment horizontal="left" vertical="center" wrapText="1"/>
    </xf>
    <xf numFmtId="49" fontId="4" fillId="28" borderId="38" xfId="0" applyNumberFormat="1" applyFont="1" applyFill="1" applyBorder="1" applyAlignment="1">
      <alignment horizontal="left" vertical="center" wrapText="1"/>
    </xf>
    <xf numFmtId="49" fontId="4" fillId="28" borderId="37" xfId="0" applyNumberFormat="1" applyFont="1" applyFill="1" applyBorder="1" applyAlignment="1">
      <alignment horizontal="left" vertical="center" wrapText="1"/>
    </xf>
    <xf numFmtId="49" fontId="4" fillId="28" borderId="67" xfId="0" applyNumberFormat="1" applyFont="1" applyFill="1" applyBorder="1" applyAlignment="1">
      <alignment horizontal="left" vertical="center" wrapText="1"/>
    </xf>
    <xf numFmtId="49" fontId="4" fillId="28" borderId="10" xfId="0" applyNumberFormat="1" applyFont="1" applyFill="1" applyBorder="1" applyAlignment="1">
      <alignment horizontal="left" vertical="center" wrapText="1"/>
    </xf>
    <xf numFmtId="49" fontId="4" fillId="28" borderId="58"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49" fontId="4" fillId="33" borderId="27" xfId="0" applyNumberFormat="1" applyFont="1" applyFill="1" applyBorder="1" applyAlignment="1">
      <alignment horizontal="left" vertical="center"/>
    </xf>
    <xf numFmtId="49" fontId="4" fillId="33" borderId="47" xfId="0" applyNumberFormat="1" applyFont="1" applyFill="1" applyBorder="1" applyAlignment="1">
      <alignment horizontal="left" vertical="center"/>
    </xf>
    <xf numFmtId="49" fontId="4" fillId="33" borderId="34" xfId="0" applyNumberFormat="1" applyFont="1" applyFill="1" applyBorder="1" applyAlignment="1">
      <alignment horizontal="left" vertical="center"/>
    </xf>
    <xf numFmtId="49" fontId="4" fillId="33" borderId="41" xfId="0" applyNumberFormat="1" applyFont="1" applyFill="1" applyBorder="1" applyAlignment="1">
      <alignment horizontal="left" vertical="center"/>
    </xf>
    <xf numFmtId="0" fontId="4" fillId="28" borderId="23" xfId="0" applyFont="1" applyFill="1" applyBorder="1" applyAlignment="1">
      <alignment horizontal="left" vertical="center" wrapText="1"/>
    </xf>
    <xf numFmtId="187" fontId="5" fillId="0" borderId="32" xfId="0" applyNumberFormat="1" applyFont="1" applyFill="1" applyBorder="1" applyAlignment="1">
      <alignment horizontal="left" vertical="center" wrapText="1"/>
    </xf>
    <xf numFmtId="187" fontId="5" fillId="0" borderId="38" xfId="0" applyNumberFormat="1" applyFont="1" applyFill="1" applyBorder="1" applyAlignment="1">
      <alignment horizontal="left" vertical="center" wrapText="1"/>
    </xf>
    <xf numFmtId="187" fontId="5" fillId="0" borderId="39" xfId="0" applyNumberFormat="1" applyFont="1" applyFill="1" applyBorder="1" applyAlignment="1">
      <alignment horizontal="left" vertical="center" wrapText="1"/>
    </xf>
    <xf numFmtId="187" fontId="5" fillId="0" borderId="48" xfId="0" applyNumberFormat="1" applyFont="1" applyFill="1" applyBorder="1" applyAlignment="1">
      <alignment horizontal="left" vertical="center" wrapText="1"/>
    </xf>
    <xf numFmtId="187" fontId="5" fillId="0" borderId="13" xfId="0" applyNumberFormat="1" applyFont="1" applyFill="1" applyBorder="1" applyAlignment="1">
      <alignment horizontal="left" vertical="center" wrapText="1"/>
    </xf>
    <xf numFmtId="187" fontId="5" fillId="0" borderId="14" xfId="0" applyNumberFormat="1" applyFont="1" applyFill="1" applyBorder="1" applyAlignment="1">
      <alignment horizontal="left" vertical="center" wrapText="1"/>
    </xf>
    <xf numFmtId="49" fontId="4" fillId="34" borderId="80" xfId="0" applyNumberFormat="1" applyFont="1" applyFill="1" applyBorder="1" applyAlignment="1">
      <alignment horizontal="left" vertical="center" wrapText="1"/>
    </xf>
    <xf numFmtId="0" fontId="4" fillId="34" borderId="38" xfId="0" applyFont="1" applyFill="1" applyBorder="1" applyAlignment="1">
      <alignment horizontal="left" vertical="center" wrapText="1"/>
    </xf>
    <xf numFmtId="0" fontId="4" fillId="34" borderId="37" xfId="0" applyFont="1" applyFill="1" applyBorder="1" applyAlignment="1">
      <alignment horizontal="left" vertical="center" wrapText="1"/>
    </xf>
    <xf numFmtId="49" fontId="4" fillId="34" borderId="32" xfId="0" applyNumberFormat="1" applyFont="1" applyFill="1" applyBorder="1" applyAlignment="1">
      <alignment horizontal="lef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14" xfId="0" applyFont="1" applyFill="1" applyBorder="1" applyAlignment="1">
      <alignment horizontal="left" vertical="center"/>
    </xf>
    <xf numFmtId="49" fontId="4" fillId="34" borderId="86" xfId="0" applyNumberFormat="1" applyFont="1" applyFill="1" applyBorder="1" applyAlignment="1">
      <alignment horizontal="left" vertical="center"/>
    </xf>
    <xf numFmtId="0" fontId="4" fillId="34" borderId="34" xfId="0" applyFont="1" applyFill="1" applyBorder="1" applyAlignment="1">
      <alignment horizontal="left" vertical="center"/>
    </xf>
    <xf numFmtId="0" fontId="4" fillId="34" borderId="35" xfId="0" applyFont="1" applyFill="1" applyBorder="1" applyAlignment="1">
      <alignment horizontal="left" vertical="center"/>
    </xf>
    <xf numFmtId="49" fontId="4" fillId="28" borderId="29" xfId="0" applyNumberFormat="1" applyFont="1" applyFill="1" applyBorder="1" applyAlignment="1">
      <alignment horizontal="left" vertical="center"/>
    </xf>
    <xf numFmtId="188" fontId="5" fillId="0" borderId="36" xfId="0" applyNumberFormat="1" applyFont="1" applyFill="1" applyBorder="1" applyAlignment="1">
      <alignment horizontal="left" vertical="center" wrapText="1"/>
    </xf>
    <xf numFmtId="188" fontId="5" fillId="0" borderId="11" xfId="0" applyNumberFormat="1" applyFont="1" applyFill="1" applyBorder="1" applyAlignment="1">
      <alignment horizontal="left" vertical="center" wrapText="1"/>
    </xf>
    <xf numFmtId="188" fontId="5" fillId="0" borderId="12" xfId="0" applyNumberFormat="1" applyFont="1" applyFill="1" applyBorder="1" applyAlignment="1">
      <alignment horizontal="left" vertical="center" wrapText="1"/>
    </xf>
    <xf numFmtId="9" fontId="5" fillId="0" borderId="21" xfId="0" applyNumberFormat="1" applyFont="1" applyFill="1" applyBorder="1" applyAlignment="1">
      <alignment horizontal="left" vertical="center" wrapText="1"/>
    </xf>
    <xf numFmtId="9" fontId="5" fillId="0" borderId="26" xfId="0" applyNumberFormat="1" applyFont="1" applyFill="1" applyBorder="1" applyAlignment="1">
      <alignment horizontal="left" vertical="center" wrapText="1"/>
    </xf>
    <xf numFmtId="187" fontId="4" fillId="0" borderId="47" xfId="0" applyNumberFormat="1" applyFont="1" applyFill="1" applyBorder="1" applyAlignment="1">
      <alignment horizontal="left" vertical="center"/>
    </xf>
    <xf numFmtId="187" fontId="4" fillId="0" borderId="34" xfId="0" applyNumberFormat="1" applyFont="1" applyFill="1" applyBorder="1" applyAlignment="1">
      <alignment horizontal="left" vertical="center"/>
    </xf>
    <xf numFmtId="187" fontId="4" fillId="0" borderId="35" xfId="0" applyNumberFormat="1" applyFont="1" applyFill="1" applyBorder="1" applyAlignment="1">
      <alignment horizontal="left" vertical="center"/>
    </xf>
    <xf numFmtId="49" fontId="7" fillId="34" borderId="0" xfId="0" applyNumberFormat="1" applyFont="1" applyFill="1" applyAlignment="1">
      <alignment horizontal="left" vertical="center"/>
    </xf>
    <xf numFmtId="0" fontId="7" fillId="34" borderId="0" xfId="0" applyFont="1" applyFill="1" applyAlignment="1">
      <alignment horizontal="left" vertical="center"/>
    </xf>
    <xf numFmtId="49" fontId="4" fillId="34" borderId="83" xfId="0" applyNumberFormat="1" applyFont="1" applyFill="1" applyBorder="1" applyAlignment="1">
      <alignment horizontal="left" vertical="center"/>
    </xf>
    <xf numFmtId="0" fontId="4" fillId="34" borderId="11" xfId="0" applyFont="1" applyFill="1" applyBorder="1" applyAlignment="1">
      <alignment horizontal="left" vertical="center"/>
    </xf>
    <xf numFmtId="49" fontId="4" fillId="34" borderId="36" xfId="0" applyNumberFormat="1" applyFont="1" applyFill="1" applyBorder="1" applyAlignment="1">
      <alignment horizontal="left" vertical="center"/>
    </xf>
    <xf numFmtId="0" fontId="4" fillId="34" borderId="12" xfId="0" applyFont="1" applyFill="1" applyBorder="1" applyAlignment="1">
      <alignment horizontal="left" vertical="center"/>
    </xf>
    <xf numFmtId="49" fontId="4" fillId="33" borderId="84"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187" fontId="4" fillId="0" borderId="15" xfId="0" applyNumberFormat="1" applyFont="1" applyFill="1" applyBorder="1" applyAlignment="1">
      <alignment horizontal="left" vertical="center" wrapText="1"/>
    </xf>
    <xf numFmtId="187" fontId="4" fillId="0" borderId="19" xfId="0" applyNumberFormat="1" applyFont="1" applyFill="1" applyBorder="1" applyAlignment="1">
      <alignment horizontal="left" vertical="center" wrapText="1"/>
    </xf>
    <xf numFmtId="187" fontId="4" fillId="0" borderId="20" xfId="0" applyNumberFormat="1" applyFont="1" applyFill="1" applyBorder="1" applyAlignment="1">
      <alignment horizontal="left" vertical="center" wrapText="1"/>
    </xf>
    <xf numFmtId="0" fontId="4" fillId="28" borderId="13" xfId="0" applyFont="1" applyFill="1" applyBorder="1" applyAlignment="1">
      <alignment horizontal="left" vertical="center" wrapText="1"/>
    </xf>
    <xf numFmtId="49" fontId="4" fillId="0" borderId="32" xfId="0" applyNumberFormat="1" applyFont="1" applyFill="1" applyBorder="1" applyAlignment="1">
      <alignment horizontal="left" vertical="top" wrapText="1"/>
    </xf>
    <xf numFmtId="49" fontId="4" fillId="0" borderId="38" xfId="0" applyNumberFormat="1" applyFont="1" applyFill="1" applyBorder="1" applyAlignment="1">
      <alignment horizontal="left" vertical="top" wrapText="1"/>
    </xf>
    <xf numFmtId="49" fontId="4" fillId="0" borderId="39" xfId="0" applyNumberFormat="1"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49" fontId="4" fillId="33" borderId="84" xfId="0" applyNumberFormat="1" applyFont="1" applyFill="1" applyBorder="1" applyAlignment="1">
      <alignment horizontal="left" vertical="center"/>
    </xf>
    <xf numFmtId="187" fontId="4" fillId="0" borderId="19" xfId="0" applyNumberFormat="1" applyFont="1" applyFill="1" applyBorder="1" applyAlignment="1">
      <alignment horizontal="left" vertical="center"/>
    </xf>
    <xf numFmtId="49" fontId="4" fillId="28" borderId="19" xfId="0" applyNumberFormat="1" applyFont="1" applyFill="1" applyBorder="1" applyAlignment="1">
      <alignment horizontal="left" vertical="center"/>
    </xf>
    <xf numFmtId="0" fontId="4" fillId="33" borderId="84" xfId="0" applyFont="1" applyFill="1" applyBorder="1" applyAlignment="1">
      <alignment horizontal="left" vertical="center"/>
    </xf>
    <xf numFmtId="49" fontId="4" fillId="28" borderId="37" xfId="0" applyNumberFormat="1" applyFont="1" applyFill="1" applyBorder="1" applyAlignment="1">
      <alignment horizontal="left" vertical="center"/>
    </xf>
    <xf numFmtId="49" fontId="4" fillId="28" borderId="42" xfId="0" applyNumberFormat="1" applyFont="1" applyFill="1" applyBorder="1" applyAlignment="1">
      <alignment horizontal="left" vertical="center"/>
    </xf>
    <xf numFmtId="49" fontId="4" fillId="28" borderId="13" xfId="0" applyNumberFormat="1" applyFont="1" applyFill="1" applyBorder="1" applyAlignment="1">
      <alignment horizontal="left" vertical="center"/>
    </xf>
    <xf numFmtId="49" fontId="4" fillId="28" borderId="81" xfId="0" applyNumberFormat="1"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187" fontId="4" fillId="34" borderId="21" xfId="58" applyNumberFormat="1" applyFont="1" applyFill="1" applyBorder="1" applyAlignment="1">
      <alignment horizontal="right" vertical="center"/>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49" fontId="4" fillId="28" borderId="83" xfId="0" applyNumberFormat="1" applyFont="1" applyFill="1" applyBorder="1" applyAlignment="1">
      <alignment horizontal="left" vertical="center"/>
    </xf>
    <xf numFmtId="49" fontId="4" fillId="0" borderId="36"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187" fontId="4" fillId="0" borderId="21" xfId="58" applyNumberFormat="1" applyFont="1" applyFill="1" applyBorder="1" applyAlignment="1">
      <alignment horizontal="right" vertical="center"/>
    </xf>
    <xf numFmtId="187" fontId="4" fillId="0" borderId="26" xfId="58" applyNumberFormat="1" applyFont="1" applyFill="1" applyBorder="1" applyAlignment="1">
      <alignment horizontal="right" vertical="center"/>
    </xf>
    <xf numFmtId="49" fontId="4" fillId="0" borderId="86" xfId="0" applyNumberFormat="1" applyFont="1" applyFill="1" applyBorder="1" applyAlignment="1">
      <alignment horizontal="left" vertical="top" wrapText="1"/>
    </xf>
    <xf numFmtId="49" fontId="4" fillId="0" borderId="34" xfId="0" applyNumberFormat="1" applyFont="1" applyFill="1" applyBorder="1" applyAlignment="1">
      <alignment horizontal="left" vertical="top"/>
    </xf>
    <xf numFmtId="49" fontId="4" fillId="0" borderId="35" xfId="0" applyNumberFormat="1" applyFont="1" applyFill="1" applyBorder="1" applyAlignment="1">
      <alignment horizontal="left" vertical="top"/>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49" fontId="4" fillId="0" borderId="21" xfId="0" applyNumberFormat="1" applyFont="1" applyFill="1" applyBorder="1" applyAlignment="1">
      <alignment horizontal="left" vertical="center"/>
    </xf>
    <xf numFmtId="187" fontId="9" fillId="0" borderId="21" xfId="58" applyNumberFormat="1" applyFont="1" applyFill="1" applyBorder="1" applyAlignment="1">
      <alignment horizontal="right" vertical="center" wrapText="1"/>
    </xf>
    <xf numFmtId="187" fontId="9" fillId="0" borderId="21" xfId="58" applyNumberFormat="1" applyFont="1" applyFill="1" applyBorder="1" applyAlignment="1">
      <alignment horizontal="right" vertical="center"/>
    </xf>
    <xf numFmtId="187" fontId="9" fillId="0" borderId="26" xfId="58" applyNumberFormat="1" applyFont="1" applyFill="1" applyBorder="1" applyAlignment="1">
      <alignment horizontal="right" vertical="center"/>
    </xf>
    <xf numFmtId="49" fontId="4" fillId="28" borderId="28" xfId="0" applyNumberFormat="1" applyFont="1" applyFill="1" applyBorder="1" applyAlignment="1">
      <alignment horizontal="center" vertical="center" textRotation="255"/>
    </xf>
    <xf numFmtId="49" fontId="4" fillId="28" borderId="54" xfId="0" applyNumberFormat="1" applyFont="1" applyFill="1" applyBorder="1" applyAlignment="1">
      <alignment horizontal="center" vertical="center" textRotation="255"/>
    </xf>
    <xf numFmtId="49" fontId="4" fillId="28" borderId="40" xfId="0" applyNumberFormat="1" applyFont="1" applyFill="1" applyBorder="1" applyAlignment="1">
      <alignment horizontal="center" vertical="center" textRotation="255"/>
    </xf>
    <xf numFmtId="49" fontId="9" fillId="34" borderId="21" xfId="0" applyNumberFormat="1" applyFont="1" applyFill="1" applyBorder="1" applyAlignment="1">
      <alignment horizontal="left" vertical="center"/>
    </xf>
    <xf numFmtId="0" fontId="9" fillId="34" borderId="21" xfId="0" applyFont="1" applyFill="1" applyBorder="1" applyAlignment="1">
      <alignment horizontal="left" vertical="center"/>
    </xf>
    <xf numFmtId="187" fontId="4" fillId="34" borderId="26" xfId="58" applyNumberFormat="1" applyFont="1" applyFill="1" applyBorder="1" applyAlignment="1">
      <alignment horizontal="right" vertical="center"/>
    </xf>
    <xf numFmtId="49" fontId="4" fillId="28" borderId="28" xfId="0" applyNumberFormat="1" applyFont="1" applyFill="1" applyBorder="1" applyAlignment="1">
      <alignment horizontal="center" vertical="center" textRotation="255" wrapText="1"/>
    </xf>
    <xf numFmtId="49" fontId="4" fillId="28" borderId="54" xfId="0" applyNumberFormat="1" applyFont="1" applyFill="1" applyBorder="1" applyAlignment="1">
      <alignment horizontal="center" vertical="center" textRotation="255" wrapText="1"/>
    </xf>
    <xf numFmtId="0" fontId="4" fillId="28" borderId="54" xfId="0" applyFont="1" applyFill="1" applyBorder="1" applyAlignment="1">
      <alignment horizontal="center" vertical="center" textRotation="255" wrapText="1"/>
    </xf>
    <xf numFmtId="0" fontId="4" fillId="28" borderId="40" xfId="0" applyFont="1" applyFill="1" applyBorder="1" applyAlignment="1">
      <alignment horizontal="center" vertical="center" textRotation="255" wrapText="1"/>
    </xf>
    <xf numFmtId="6" fontId="4" fillId="28" borderId="70" xfId="58" applyFont="1" applyFill="1" applyBorder="1" applyAlignment="1">
      <alignment horizontal="left" vertical="center"/>
    </xf>
    <xf numFmtId="6" fontId="4" fillId="28" borderId="21" xfId="58" applyFont="1" applyFill="1" applyBorder="1" applyAlignment="1">
      <alignment horizontal="left" vertical="center"/>
    </xf>
    <xf numFmtId="49" fontId="4" fillId="28" borderId="42" xfId="0" applyNumberFormat="1" applyFont="1" applyFill="1" applyBorder="1" applyAlignment="1">
      <alignment horizontal="left" vertical="center" wrapText="1"/>
    </xf>
    <xf numFmtId="49" fontId="4" fillId="28" borderId="13" xfId="0" applyNumberFormat="1" applyFont="1" applyFill="1" applyBorder="1" applyAlignment="1">
      <alignment horizontal="left" vertical="center" wrapText="1"/>
    </xf>
    <xf numFmtId="49" fontId="4" fillId="28" borderId="81" xfId="0" applyNumberFormat="1" applyFont="1" applyFill="1" applyBorder="1" applyAlignment="1">
      <alignment horizontal="left" vertical="center" wrapText="1"/>
    </xf>
    <xf numFmtId="49" fontId="4" fillId="33" borderId="15" xfId="0" applyNumberFormat="1" applyFont="1" applyFill="1" applyBorder="1" applyAlignment="1">
      <alignment horizontal="left" vertical="center" wrapText="1"/>
    </xf>
    <xf numFmtId="187" fontId="21" fillId="0" borderId="32" xfId="0" applyNumberFormat="1" applyFont="1" applyFill="1" applyBorder="1" applyAlignment="1">
      <alignment horizontal="right" vertical="center"/>
    </xf>
    <xf numFmtId="187" fontId="21" fillId="0" borderId="38" xfId="0" applyNumberFormat="1" applyFont="1" applyFill="1" applyBorder="1" applyAlignment="1">
      <alignment horizontal="right" vertical="center"/>
    </xf>
    <xf numFmtId="187" fontId="21" fillId="0" borderId="37" xfId="0" applyNumberFormat="1" applyFont="1" applyFill="1" applyBorder="1" applyAlignment="1">
      <alignment horizontal="right" vertical="center"/>
    </xf>
    <xf numFmtId="187" fontId="21" fillId="0" borderId="39" xfId="0" applyNumberFormat="1" applyFont="1" applyFill="1" applyBorder="1" applyAlignment="1">
      <alignment horizontal="right" vertical="center"/>
    </xf>
    <xf numFmtId="49" fontId="9" fillId="0" borderId="15" xfId="0" applyNumberFormat="1" applyFont="1" applyFill="1" applyBorder="1" applyAlignment="1">
      <alignment horizontal="left" vertical="center" wrapText="1"/>
    </xf>
    <xf numFmtId="0" fontId="9" fillId="0" borderId="27"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7"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49" fontId="4" fillId="33" borderId="21" xfId="0" applyNumberFormat="1" applyFont="1" applyFill="1" applyBorder="1" applyAlignment="1">
      <alignment horizontal="left" vertical="center"/>
    </xf>
    <xf numFmtId="0" fontId="4" fillId="33" borderId="26" xfId="0" applyFont="1" applyFill="1" applyBorder="1" applyAlignment="1">
      <alignment horizontal="left" vertical="center"/>
    </xf>
    <xf numFmtId="49" fontId="4" fillId="28" borderId="66" xfId="0" applyNumberFormat="1" applyFont="1" applyFill="1" applyBorder="1" applyAlignment="1">
      <alignment horizontal="left" vertical="center" wrapText="1"/>
    </xf>
    <xf numFmtId="49" fontId="4" fillId="28" borderId="0" xfId="0" applyNumberFormat="1" applyFont="1" applyFill="1" applyBorder="1" applyAlignment="1">
      <alignment horizontal="left" vertical="center" wrapText="1"/>
    </xf>
    <xf numFmtId="49" fontId="4" fillId="28" borderId="82" xfId="0" applyNumberFormat="1" applyFont="1" applyFill="1" applyBorder="1" applyAlignment="1">
      <alignment horizontal="left" vertical="center" wrapText="1"/>
    </xf>
    <xf numFmtId="0" fontId="32" fillId="33" borderId="21"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26" xfId="0" applyFont="1" applyFill="1" applyBorder="1" applyAlignment="1">
      <alignment horizontal="left" vertical="center" wrapText="1"/>
    </xf>
    <xf numFmtId="205" fontId="5" fillId="0" borderId="15" xfId="0" applyNumberFormat="1" applyFont="1" applyFill="1" applyBorder="1" applyAlignment="1">
      <alignment horizontal="left" vertical="center"/>
    </xf>
    <xf numFmtId="205" fontId="5" fillId="0" borderId="19" xfId="0" applyNumberFormat="1" applyFont="1" applyFill="1" applyBorder="1" applyAlignment="1">
      <alignment horizontal="left" vertical="center"/>
    </xf>
    <xf numFmtId="205" fontId="5" fillId="0" borderId="27" xfId="0" applyNumberFormat="1" applyFont="1" applyFill="1" applyBorder="1" applyAlignment="1">
      <alignment horizontal="left" vertical="center"/>
    </xf>
    <xf numFmtId="0" fontId="4" fillId="28" borderId="23" xfId="0" applyFont="1" applyFill="1" applyBorder="1" applyAlignment="1">
      <alignment horizontal="left" vertical="center"/>
    </xf>
    <xf numFmtId="185" fontId="4" fillId="0" borderId="21" xfId="0" applyNumberFormat="1" applyFont="1" applyFill="1" applyBorder="1" applyAlignment="1">
      <alignment horizontal="left" vertical="center"/>
    </xf>
    <xf numFmtId="185" fontId="4" fillId="0" borderId="26" xfId="0" applyNumberFormat="1" applyFont="1" applyFill="1" applyBorder="1" applyAlignment="1">
      <alignment horizontal="left" vertical="center"/>
    </xf>
    <xf numFmtId="49" fontId="4" fillId="28" borderId="70" xfId="0" applyNumberFormat="1" applyFont="1" applyFill="1" applyBorder="1" applyAlignment="1">
      <alignment horizontal="left" vertical="center" wrapText="1"/>
    </xf>
    <xf numFmtId="0" fontId="4" fillId="28" borderId="88" xfId="0" applyFont="1" applyFill="1" applyBorder="1" applyAlignment="1">
      <alignment horizontal="left" vertical="center" wrapText="1"/>
    </xf>
    <xf numFmtId="0" fontId="4" fillId="28" borderId="16" xfId="0" applyFont="1" applyFill="1" applyBorder="1" applyAlignment="1">
      <alignment horizontal="left" vertical="center" wrapText="1"/>
    </xf>
    <xf numFmtId="49" fontId="9" fillId="0" borderId="21" xfId="0" applyNumberFormat="1" applyFont="1" applyFill="1" applyBorder="1" applyAlignment="1">
      <alignment horizontal="left" vertical="center"/>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49" fontId="4" fillId="0" borderId="16"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4" fillId="0" borderId="100" xfId="0" applyNumberFormat="1" applyFont="1" applyBorder="1" applyAlignment="1">
      <alignment horizontal="left" vertical="center"/>
    </xf>
    <xf numFmtId="0" fontId="4" fillId="0" borderId="101" xfId="0" applyFont="1" applyBorder="1" applyAlignment="1">
      <alignment horizontal="left" vertical="center"/>
    </xf>
    <xf numFmtId="49" fontId="4" fillId="28" borderId="12"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4" fillId="28" borderId="0" xfId="0" applyFont="1" applyFill="1" applyBorder="1" applyAlignment="1">
      <alignment horizontal="left" vertical="center" wrapText="1"/>
    </xf>
    <xf numFmtId="49" fontId="4" fillId="28" borderId="65" xfId="0" applyNumberFormat="1" applyFont="1" applyFill="1" applyBorder="1" applyAlignment="1">
      <alignment horizontal="left" vertical="center"/>
    </xf>
    <xf numFmtId="49" fontId="4" fillId="33" borderId="36" xfId="0" applyNumberFormat="1" applyFont="1" applyFill="1" applyBorder="1" applyAlignment="1">
      <alignment horizontal="left" vertical="center"/>
    </xf>
    <xf numFmtId="49" fontId="4" fillId="33" borderId="11" xfId="0" applyNumberFormat="1" applyFont="1" applyFill="1" applyBorder="1" applyAlignment="1">
      <alignment horizontal="left" vertical="center"/>
    </xf>
    <xf numFmtId="49" fontId="4" fillId="28" borderId="66" xfId="0" applyNumberFormat="1" applyFont="1" applyFill="1" applyBorder="1" applyAlignment="1">
      <alignment horizontal="left" vertical="center"/>
    </xf>
    <xf numFmtId="49" fontId="4" fillId="28" borderId="0" xfId="0" applyNumberFormat="1" applyFont="1" applyFill="1" applyBorder="1" applyAlignment="1">
      <alignment horizontal="left" vertical="center"/>
    </xf>
    <xf numFmtId="49" fontId="4" fillId="28" borderId="82" xfId="0" applyNumberFormat="1" applyFont="1" applyFill="1" applyBorder="1" applyAlignment="1">
      <alignment horizontal="left" vertical="center"/>
    </xf>
    <xf numFmtId="49" fontId="4" fillId="33" borderId="19" xfId="0" applyNumberFormat="1" applyFont="1" applyFill="1" applyBorder="1" applyAlignment="1">
      <alignment horizontal="left" vertical="center" wrapText="1"/>
    </xf>
    <xf numFmtId="49" fontId="4" fillId="28" borderId="32" xfId="0" applyNumberFormat="1" applyFont="1" applyFill="1" applyBorder="1" applyAlignment="1">
      <alignment horizontal="left" vertical="center" wrapText="1"/>
    </xf>
    <xf numFmtId="49" fontId="4" fillId="28" borderId="24" xfId="0" applyNumberFormat="1" applyFont="1" applyFill="1" applyBorder="1" applyAlignment="1">
      <alignment horizontal="left" vertical="center"/>
    </xf>
    <xf numFmtId="190" fontId="5" fillId="0" borderId="15" xfId="0" applyNumberFormat="1" applyFont="1" applyFill="1" applyBorder="1" applyAlignment="1">
      <alignment horizontal="right" vertical="center"/>
    </xf>
    <xf numFmtId="190" fontId="5" fillId="0" borderId="19" xfId="0" applyNumberFormat="1" applyFont="1" applyFill="1" applyBorder="1" applyAlignment="1">
      <alignment horizontal="right" vertical="center"/>
    </xf>
    <xf numFmtId="0" fontId="4" fillId="0" borderId="57" xfId="0" applyFont="1" applyFill="1" applyBorder="1" applyAlignment="1">
      <alignment horizontal="left" vertical="center" wrapText="1"/>
    </xf>
    <xf numFmtId="0" fontId="4" fillId="28" borderId="32" xfId="0" applyFont="1" applyFill="1" applyBorder="1" applyAlignment="1">
      <alignment horizontal="left" vertical="center"/>
    </xf>
    <xf numFmtId="0" fontId="4" fillId="28" borderId="24" xfId="0" applyFont="1" applyFill="1" applyBorder="1" applyAlignment="1">
      <alignment horizontal="left" vertical="center"/>
    </xf>
    <xf numFmtId="0" fontId="4" fillId="28" borderId="48" xfId="0" applyFont="1" applyFill="1" applyBorder="1" applyAlignment="1">
      <alignment horizontal="left" vertical="center"/>
    </xf>
    <xf numFmtId="0" fontId="4" fillId="28" borderId="57" xfId="0" applyFont="1" applyFill="1" applyBorder="1" applyAlignment="1">
      <alignment horizontal="left" vertical="center"/>
    </xf>
    <xf numFmtId="0" fontId="4" fillId="28" borderId="58" xfId="0" applyFont="1" applyFill="1" applyBorder="1" applyAlignment="1">
      <alignment horizontal="left" vertical="center"/>
    </xf>
    <xf numFmtId="0" fontId="5" fillId="0" borderId="11" xfId="0" applyFont="1" applyFill="1" applyBorder="1" applyAlignment="1">
      <alignment horizontal="right" vertical="center"/>
    </xf>
    <xf numFmtId="0" fontId="5" fillId="36" borderId="11" xfId="0" applyFont="1" applyFill="1" applyBorder="1" applyAlignment="1">
      <alignment horizontal="right" vertical="center"/>
    </xf>
    <xf numFmtId="0" fontId="4" fillId="28" borderId="104" xfId="0" applyFont="1" applyFill="1" applyBorder="1" applyAlignment="1">
      <alignment horizontal="left" vertical="center"/>
    </xf>
    <xf numFmtId="0" fontId="4" fillId="28" borderId="51" xfId="0" applyFont="1" applyFill="1" applyBorder="1" applyAlignment="1">
      <alignment horizontal="left" vertical="center"/>
    </xf>
    <xf numFmtId="0" fontId="4" fillId="28" borderId="105" xfId="0" applyFont="1" applyFill="1" applyBorder="1" applyAlignment="1">
      <alignment horizontal="left" vertical="center"/>
    </xf>
    <xf numFmtId="190" fontId="5" fillId="0" borderId="50" xfId="0" applyNumberFormat="1" applyFont="1" applyFill="1" applyBorder="1" applyAlignment="1">
      <alignment horizontal="right" vertical="center"/>
    </xf>
    <xf numFmtId="190" fontId="5" fillId="0" borderId="51" xfId="0" applyNumberFormat="1" applyFont="1" applyFill="1" applyBorder="1" applyAlignment="1">
      <alignment horizontal="right" vertical="center"/>
    </xf>
    <xf numFmtId="0" fontId="5" fillId="0" borderId="36" xfId="0" applyFont="1" applyFill="1" applyBorder="1" applyAlignment="1">
      <alignment horizontal="right" vertical="center"/>
    </xf>
    <xf numFmtId="0" fontId="0" fillId="0" borderId="0" xfId="0" applyFont="1" applyFill="1" applyAlignment="1">
      <alignment vertical="center"/>
    </xf>
    <xf numFmtId="190" fontId="5" fillId="0" borderId="36" xfId="0" applyNumberFormat="1" applyFont="1" applyFill="1" applyBorder="1" applyAlignment="1">
      <alignment horizontal="right" vertical="center"/>
    </xf>
    <xf numFmtId="190" fontId="5" fillId="0" borderId="11" xfId="0" applyNumberFormat="1" applyFont="1" applyFill="1" applyBorder="1" applyAlignment="1">
      <alignment horizontal="right" vertical="center"/>
    </xf>
    <xf numFmtId="0" fontId="7" fillId="0" borderId="0" xfId="0" applyFont="1" applyAlignment="1">
      <alignment vertical="center"/>
    </xf>
    <xf numFmtId="0" fontId="7" fillId="36" borderId="0" xfId="0" applyFont="1" applyFill="1" applyAlignment="1">
      <alignment vertical="center"/>
    </xf>
    <xf numFmtId="0" fontId="4" fillId="28" borderId="66" xfId="0" applyFont="1" applyFill="1" applyBorder="1" applyAlignment="1">
      <alignment vertical="center"/>
    </xf>
    <xf numFmtId="0" fontId="4" fillId="28" borderId="82" xfId="0" applyFont="1" applyFill="1" applyBorder="1" applyAlignment="1">
      <alignment vertical="center"/>
    </xf>
    <xf numFmtId="0" fontId="4" fillId="28" borderId="67" xfId="0" applyFont="1" applyFill="1" applyBorder="1" applyAlignment="1">
      <alignment horizontal="left" vertical="center"/>
    </xf>
    <xf numFmtId="0" fontId="4" fillId="28" borderId="10" xfId="0" applyFont="1" applyFill="1" applyBorder="1" applyAlignment="1">
      <alignment horizontal="left" vertical="center"/>
    </xf>
    <xf numFmtId="190" fontId="5" fillId="0" borderId="47" xfId="0" applyNumberFormat="1" applyFont="1" applyFill="1" applyBorder="1" applyAlignment="1">
      <alignment horizontal="right" vertical="center"/>
    </xf>
    <xf numFmtId="190" fontId="5" fillId="0" borderId="34" xfId="0" applyNumberFormat="1" applyFont="1" applyFill="1" applyBorder="1" applyAlignment="1">
      <alignment horizontal="right" vertical="center"/>
    </xf>
    <xf numFmtId="0" fontId="4" fillId="28" borderId="86" xfId="0" applyFont="1" applyFill="1" applyBorder="1" applyAlignment="1">
      <alignment vertical="center"/>
    </xf>
    <xf numFmtId="0" fontId="4" fillId="28" borderId="41" xfId="0" applyFont="1" applyFill="1" applyBorder="1" applyAlignment="1">
      <alignment vertical="center"/>
    </xf>
    <xf numFmtId="0" fontId="0" fillId="0" borderId="0" xfId="0" applyFont="1" applyBorder="1" applyAlignment="1">
      <alignment horizontal="left" vertical="center"/>
    </xf>
    <xf numFmtId="0" fontId="19" fillId="28" borderId="36" xfId="0" applyFont="1" applyFill="1" applyBorder="1" applyAlignment="1">
      <alignment horizontal="left" vertical="center"/>
    </xf>
    <xf numFmtId="0" fontId="19" fillId="28" borderId="53" xfId="0" applyFont="1" applyFill="1" applyBorder="1" applyAlignment="1">
      <alignment horizontal="left" vertical="center"/>
    </xf>
    <xf numFmtId="0" fontId="19" fillId="28" borderId="84" xfId="0" applyFont="1" applyFill="1" applyBorder="1" applyAlignment="1">
      <alignment horizontal="left" vertical="center"/>
    </xf>
    <xf numFmtId="0" fontId="19" fillId="28" borderId="19" xfId="0" applyFont="1" applyFill="1" applyBorder="1" applyAlignment="1">
      <alignment horizontal="left" vertical="center"/>
    </xf>
    <xf numFmtId="0" fontId="19" fillId="28" borderId="27" xfId="0" applyFont="1" applyFill="1" applyBorder="1" applyAlignment="1">
      <alignment horizontal="left" vertical="center"/>
    </xf>
    <xf numFmtId="49" fontId="19" fillId="37" borderId="47" xfId="0" applyNumberFormat="1" applyFont="1" applyFill="1" applyBorder="1" applyAlignment="1">
      <alignment horizontal="left" vertical="center"/>
    </xf>
    <xf numFmtId="0" fontId="19" fillId="37" borderId="34" xfId="0" applyFont="1" applyFill="1" applyBorder="1" applyAlignment="1">
      <alignment horizontal="left" vertical="center"/>
    </xf>
    <xf numFmtId="0" fontId="19" fillId="37" borderId="35" xfId="0" applyFont="1" applyFill="1" applyBorder="1" applyAlignment="1">
      <alignment horizontal="left" vertical="center"/>
    </xf>
    <xf numFmtId="49" fontId="19" fillId="28" borderId="15" xfId="0" applyNumberFormat="1" applyFont="1" applyFill="1" applyBorder="1" applyAlignment="1">
      <alignment horizontal="left" vertical="center" wrapText="1"/>
    </xf>
    <xf numFmtId="49" fontId="19" fillId="28" borderId="27" xfId="0" applyNumberFormat="1" applyFont="1" applyFill="1" applyBorder="1" applyAlignment="1">
      <alignment horizontal="left" vertical="center"/>
    </xf>
    <xf numFmtId="0" fontId="19" fillId="28" borderId="86" xfId="0" applyFont="1" applyFill="1" applyBorder="1" applyAlignment="1">
      <alignment horizontal="left" vertical="center"/>
    </xf>
    <xf numFmtId="0" fontId="19" fillId="28" borderId="34" xfId="0" applyFont="1" applyFill="1" applyBorder="1" applyAlignment="1">
      <alignment horizontal="left" vertical="center"/>
    </xf>
    <xf numFmtId="0" fontId="19" fillId="28" borderId="41" xfId="0" applyFont="1" applyFill="1" applyBorder="1" applyAlignment="1">
      <alignment horizontal="left" vertical="center"/>
    </xf>
    <xf numFmtId="0" fontId="19" fillId="28" borderId="15" xfId="0" applyFont="1" applyFill="1" applyBorder="1" applyAlignment="1">
      <alignment horizontal="left" vertical="center"/>
    </xf>
    <xf numFmtId="49" fontId="20" fillId="37" borderId="15" xfId="0" applyNumberFormat="1" applyFont="1" applyFill="1" applyBorder="1" applyAlignment="1">
      <alignment horizontal="left" vertical="center"/>
    </xf>
    <xf numFmtId="0" fontId="20" fillId="37" borderId="19" xfId="0" applyFont="1" applyFill="1" applyBorder="1" applyAlignment="1">
      <alignment horizontal="left" vertical="center"/>
    </xf>
    <xf numFmtId="0" fontId="20" fillId="37" borderId="20" xfId="0" applyFont="1" applyFill="1" applyBorder="1" applyAlignment="1">
      <alignment horizontal="left" vertical="center"/>
    </xf>
    <xf numFmtId="0" fontId="19" fillId="28" borderId="80" xfId="0" applyFont="1" applyFill="1" applyBorder="1" applyAlignment="1">
      <alignment horizontal="left" vertical="center"/>
    </xf>
    <xf numFmtId="0" fontId="19" fillId="28" borderId="37" xfId="0" applyFont="1" applyFill="1" applyBorder="1" applyAlignment="1">
      <alignment horizontal="left" vertical="center"/>
    </xf>
    <xf numFmtId="0" fontId="19" fillId="37" borderId="19" xfId="0" applyFont="1" applyFill="1" applyBorder="1" applyAlignment="1">
      <alignment horizontal="left" vertical="center" wrapText="1"/>
    </xf>
    <xf numFmtId="0" fontId="19" fillId="37" borderId="20" xfId="0" applyFont="1" applyFill="1" applyBorder="1" applyAlignment="1">
      <alignment horizontal="left" vertical="center" wrapText="1"/>
    </xf>
    <xf numFmtId="0" fontId="19" fillId="28" borderId="65" xfId="0" applyFont="1" applyFill="1" applyBorder="1" applyAlignment="1">
      <alignment horizontal="left" vertical="center"/>
    </xf>
    <xf numFmtId="0" fontId="19" fillId="28" borderId="45" xfId="0" applyFont="1" applyFill="1" applyBorder="1" applyAlignment="1">
      <alignment horizontal="left" vertical="center"/>
    </xf>
    <xf numFmtId="0" fontId="19" fillId="28" borderId="85" xfId="0" applyFont="1" applyFill="1" applyBorder="1" applyAlignment="1">
      <alignment horizontal="left" vertical="center"/>
    </xf>
    <xf numFmtId="0" fontId="19" fillId="28" borderId="66" xfId="0" applyFont="1" applyFill="1" applyBorder="1" applyAlignment="1">
      <alignment horizontal="left" vertical="center"/>
    </xf>
    <xf numFmtId="0" fontId="19" fillId="28" borderId="0" xfId="0" applyFont="1" applyFill="1" applyBorder="1" applyAlignment="1">
      <alignment horizontal="left" vertical="center"/>
    </xf>
    <xf numFmtId="0" fontId="19" fillId="28" borderId="82" xfId="0" applyFont="1" applyFill="1" applyBorder="1" applyAlignment="1">
      <alignment horizontal="left" vertical="center"/>
    </xf>
    <xf numFmtId="0" fontId="19" fillId="28" borderId="42" xfId="0" applyFont="1" applyFill="1" applyBorder="1" applyAlignment="1">
      <alignment horizontal="left" vertical="center"/>
    </xf>
    <xf numFmtId="0" fontId="19" fillId="28" borderId="13" xfId="0" applyFont="1" applyFill="1" applyBorder="1" applyAlignment="1">
      <alignment horizontal="left" vertical="center"/>
    </xf>
    <xf numFmtId="0" fontId="19" fillId="28" borderId="81" xfId="0" applyFont="1" applyFill="1" applyBorder="1" applyAlignment="1">
      <alignment horizontal="left" vertical="center"/>
    </xf>
    <xf numFmtId="49" fontId="19" fillId="33" borderId="47" xfId="0" applyNumberFormat="1" applyFont="1" applyFill="1" applyBorder="1" applyAlignment="1">
      <alignment horizontal="left" vertical="center"/>
    </xf>
    <xf numFmtId="49" fontId="19" fillId="33" borderId="34" xfId="0" applyNumberFormat="1" applyFont="1" applyFill="1" applyBorder="1" applyAlignment="1">
      <alignment horizontal="left" vertical="center"/>
    </xf>
    <xf numFmtId="0" fontId="19" fillId="37" borderId="34" xfId="0" applyFont="1" applyFill="1" applyBorder="1" applyAlignment="1">
      <alignment horizontal="left" vertical="center" wrapText="1"/>
    </xf>
    <xf numFmtId="0" fontId="19" fillId="37" borderId="35" xfId="0" applyFont="1" applyFill="1" applyBorder="1" applyAlignment="1">
      <alignment horizontal="left" vertical="center" wrapText="1"/>
    </xf>
    <xf numFmtId="49" fontId="19" fillId="37" borderId="19" xfId="0" applyNumberFormat="1" applyFont="1" applyFill="1" applyBorder="1" applyAlignment="1">
      <alignment horizontal="left" vertical="center"/>
    </xf>
    <xf numFmtId="49" fontId="19" fillId="37" borderId="20" xfId="0" applyNumberFormat="1" applyFont="1" applyFill="1" applyBorder="1" applyAlignment="1">
      <alignment horizontal="left" vertical="center"/>
    </xf>
    <xf numFmtId="49" fontId="19" fillId="33" borderId="15" xfId="0" applyNumberFormat="1" applyFont="1" applyFill="1" applyBorder="1" applyAlignment="1">
      <alignment horizontal="left" vertical="center"/>
    </xf>
    <xf numFmtId="49" fontId="19" fillId="33" borderId="19" xfId="0" applyNumberFormat="1" applyFont="1" applyFill="1" applyBorder="1" applyAlignment="1">
      <alignment horizontal="left" vertical="center"/>
    </xf>
    <xf numFmtId="49" fontId="19" fillId="33" borderId="20" xfId="0" applyNumberFormat="1" applyFont="1" applyFill="1" applyBorder="1" applyAlignment="1">
      <alignment horizontal="left" vertical="center"/>
    </xf>
    <xf numFmtId="49" fontId="19" fillId="28" borderId="24" xfId="0" applyNumberFormat="1" applyFont="1" applyFill="1" applyBorder="1" applyAlignment="1">
      <alignment horizontal="left" vertical="center"/>
    </xf>
    <xf numFmtId="49" fontId="19" fillId="28" borderId="0" xfId="0" applyNumberFormat="1" applyFont="1" applyFill="1" applyBorder="1" applyAlignment="1">
      <alignment horizontal="left" vertical="center"/>
    </xf>
    <xf numFmtId="49" fontId="19" fillId="28" borderId="33" xfId="0" applyNumberFormat="1" applyFont="1" applyFill="1" applyBorder="1" applyAlignment="1">
      <alignment horizontal="left" vertical="center"/>
    </xf>
    <xf numFmtId="49" fontId="19" fillId="28" borderId="54" xfId="0" applyNumberFormat="1" applyFont="1" applyFill="1" applyBorder="1" applyAlignment="1">
      <alignment horizontal="left" vertical="center"/>
    </xf>
    <xf numFmtId="49" fontId="19" fillId="28" borderId="16" xfId="0" applyNumberFormat="1" applyFont="1" applyFill="1" applyBorder="1" applyAlignment="1">
      <alignment horizontal="left" vertical="center"/>
    </xf>
    <xf numFmtId="49" fontId="19" fillId="28" borderId="23" xfId="0" applyNumberFormat="1" applyFont="1" applyFill="1" applyBorder="1" applyAlignment="1">
      <alignment horizontal="left" vertical="center"/>
    </xf>
    <xf numFmtId="49" fontId="19" fillId="28" borderId="21" xfId="0" applyNumberFormat="1" applyFont="1" applyFill="1" applyBorder="1" applyAlignment="1">
      <alignment horizontal="left" vertical="center"/>
    </xf>
    <xf numFmtId="49" fontId="19" fillId="28" borderId="87" xfId="0" applyNumberFormat="1" applyFont="1" applyFill="1" applyBorder="1" applyAlignment="1">
      <alignment horizontal="left" vertical="center"/>
    </xf>
    <xf numFmtId="49" fontId="19" fillId="28" borderId="90" xfId="0" applyNumberFormat="1" applyFont="1" applyFill="1" applyBorder="1" applyAlignment="1">
      <alignment horizontal="left" vertical="center"/>
    </xf>
    <xf numFmtId="49" fontId="19" fillId="28" borderId="28" xfId="0" applyNumberFormat="1" applyFont="1" applyFill="1" applyBorder="1" applyAlignment="1">
      <alignment horizontal="left" vertical="center"/>
    </xf>
    <xf numFmtId="49" fontId="19" fillId="33" borderId="47" xfId="0" applyNumberFormat="1" applyFont="1" applyFill="1" applyBorder="1" applyAlignment="1">
      <alignment horizontal="left" vertical="center" shrinkToFit="1"/>
    </xf>
    <xf numFmtId="49" fontId="19" fillId="33" borderId="34" xfId="0" applyNumberFormat="1" applyFont="1" applyFill="1" applyBorder="1" applyAlignment="1">
      <alignment horizontal="left" vertical="center" shrinkToFit="1"/>
    </xf>
    <xf numFmtId="49" fontId="19" fillId="33" borderId="35" xfId="0" applyNumberFormat="1" applyFont="1" applyFill="1" applyBorder="1" applyAlignment="1">
      <alignment horizontal="left" vertical="center" shrinkToFit="1"/>
    </xf>
    <xf numFmtId="49" fontId="19" fillId="33" borderId="15" xfId="0" applyNumberFormat="1" applyFont="1" applyFill="1" applyBorder="1" applyAlignment="1">
      <alignment horizontal="left" vertical="center" shrinkToFit="1"/>
    </xf>
    <xf numFmtId="49" fontId="19" fillId="33" borderId="19" xfId="0" applyNumberFormat="1" applyFont="1" applyFill="1" applyBorder="1" applyAlignment="1">
      <alignment horizontal="left" vertical="center" shrinkToFit="1"/>
    </xf>
    <xf numFmtId="49" fontId="19" fillId="33" borderId="20" xfId="0" applyNumberFormat="1" applyFont="1" applyFill="1" applyBorder="1" applyAlignment="1">
      <alignment horizontal="left" vertical="center" shrinkToFit="1"/>
    </xf>
    <xf numFmtId="49" fontId="19" fillId="33" borderId="36" xfId="0" applyNumberFormat="1" applyFont="1" applyFill="1" applyBorder="1" applyAlignment="1">
      <alignment horizontal="left" vertical="center"/>
    </xf>
    <xf numFmtId="49" fontId="19" fillId="33" borderId="11" xfId="0" applyNumberFormat="1" applyFont="1" applyFill="1" applyBorder="1" applyAlignment="1">
      <alignment horizontal="left" vertical="center"/>
    </xf>
    <xf numFmtId="49" fontId="19" fillId="33" borderId="12" xfId="0" applyNumberFormat="1" applyFont="1" applyFill="1" applyBorder="1" applyAlignment="1">
      <alignment horizontal="left" vertical="center"/>
    </xf>
    <xf numFmtId="49" fontId="19" fillId="28" borderId="88" xfId="0" applyNumberFormat="1" applyFont="1" applyFill="1" applyBorder="1" applyAlignment="1">
      <alignment horizontal="left" vertical="center"/>
    </xf>
    <xf numFmtId="49" fontId="19" fillId="28" borderId="17" xfId="0" applyNumberFormat="1" applyFont="1" applyFill="1" applyBorder="1" applyAlignment="1">
      <alignment horizontal="left" vertical="center"/>
    </xf>
    <xf numFmtId="0" fontId="19" fillId="28" borderId="80" xfId="0" applyFont="1" applyFill="1" applyBorder="1" applyAlignment="1">
      <alignment horizontal="left" vertical="center" wrapText="1"/>
    </xf>
    <xf numFmtId="0" fontId="19" fillId="28" borderId="38" xfId="0" applyFont="1" applyFill="1" applyBorder="1" applyAlignment="1">
      <alignment horizontal="left" vertical="center" wrapText="1"/>
    </xf>
    <xf numFmtId="0" fontId="19" fillId="28" borderId="66" xfId="0" applyFont="1" applyFill="1" applyBorder="1" applyAlignment="1">
      <alignment horizontal="left" vertical="center" wrapText="1"/>
    </xf>
    <xf numFmtId="0" fontId="19" fillId="28" borderId="0" xfId="0" applyFont="1" applyFill="1" applyBorder="1" applyAlignment="1">
      <alignment horizontal="left" vertical="center" wrapText="1"/>
    </xf>
    <xf numFmtId="0" fontId="19" fillId="28" borderId="67" xfId="0" applyFont="1" applyFill="1" applyBorder="1" applyAlignment="1">
      <alignment horizontal="left" vertical="center" wrapText="1"/>
    </xf>
    <xf numFmtId="0" fontId="19" fillId="28" borderId="10" xfId="0" applyFont="1" applyFill="1" applyBorder="1" applyAlignment="1">
      <alignment horizontal="left" vertical="center" wrapText="1"/>
    </xf>
    <xf numFmtId="49" fontId="19" fillId="37" borderId="36" xfId="0" applyNumberFormat="1" applyFont="1" applyFill="1" applyBorder="1" applyAlignment="1">
      <alignment horizontal="left" vertical="center"/>
    </xf>
    <xf numFmtId="0" fontId="19" fillId="37" borderId="11" xfId="0" applyFont="1" applyFill="1" applyBorder="1" applyAlignment="1">
      <alignment horizontal="left" vertical="center"/>
    </xf>
    <xf numFmtId="0" fontId="19" fillId="37" borderId="12" xfId="0" applyFont="1" applyFill="1" applyBorder="1" applyAlignment="1">
      <alignment horizontal="left" vertical="center"/>
    </xf>
    <xf numFmtId="49" fontId="19" fillId="0" borderId="36" xfId="0" applyNumberFormat="1" applyFont="1" applyFill="1" applyBorder="1" applyAlignment="1">
      <alignment horizontal="left" vertical="center" wrapText="1"/>
    </xf>
    <xf numFmtId="0" fontId="19" fillId="0" borderId="11" xfId="0" applyFont="1" applyFill="1" applyBorder="1" applyAlignment="1">
      <alignment horizontal="left" vertical="center"/>
    </xf>
    <xf numFmtId="0" fontId="19" fillId="0" borderId="12" xfId="0" applyFont="1" applyFill="1" applyBorder="1" applyAlignment="1">
      <alignment horizontal="left" vertical="center"/>
    </xf>
    <xf numFmtId="49" fontId="20" fillId="0" borderId="15" xfId="0" applyNumberFormat="1" applyFont="1" applyFill="1" applyBorder="1" applyAlignment="1">
      <alignment vertical="center" wrapText="1"/>
    </xf>
    <xf numFmtId="49" fontId="20" fillId="0" borderId="19" xfId="0" applyNumberFormat="1" applyFont="1" applyFill="1" applyBorder="1" applyAlignment="1">
      <alignment vertical="center"/>
    </xf>
    <xf numFmtId="0" fontId="26" fillId="0" borderId="0" xfId="0" applyFont="1" applyFill="1" applyBorder="1" applyAlignment="1">
      <alignment horizontal="left" vertical="center"/>
    </xf>
    <xf numFmtId="0" fontId="25" fillId="0" borderId="0" xfId="0" applyFont="1" applyFill="1" applyBorder="1" applyAlignment="1">
      <alignment horizontal="left" vertical="center"/>
    </xf>
    <xf numFmtId="0" fontId="19" fillId="28" borderId="67" xfId="0" applyFont="1" applyFill="1" applyBorder="1" applyAlignment="1">
      <alignment horizontal="left" vertical="center"/>
    </xf>
    <xf numFmtId="0" fontId="19" fillId="28" borderId="10" xfId="0" applyFont="1" applyFill="1" applyBorder="1" applyAlignment="1">
      <alignment horizontal="left" vertical="center"/>
    </xf>
    <xf numFmtId="0" fontId="19" fillId="28" borderId="58" xfId="0" applyFont="1" applyFill="1" applyBorder="1" applyAlignment="1">
      <alignment horizontal="left" vertical="center"/>
    </xf>
    <xf numFmtId="0" fontId="19" fillId="37" borderId="45" xfId="0" applyFont="1" applyFill="1" applyBorder="1" applyAlignment="1">
      <alignment horizontal="left" vertical="center" wrapText="1"/>
    </xf>
    <xf numFmtId="0" fontId="19" fillId="37" borderId="46" xfId="0" applyFont="1" applyFill="1" applyBorder="1" applyAlignment="1">
      <alignment horizontal="left" vertical="center" wrapText="1"/>
    </xf>
    <xf numFmtId="0" fontId="26" fillId="0" borderId="10" xfId="0" applyFont="1" applyFill="1" applyBorder="1" applyAlignment="1">
      <alignment vertical="center"/>
    </xf>
    <xf numFmtId="0" fontId="35" fillId="0" borderId="10" xfId="0" applyFont="1" applyFill="1" applyBorder="1" applyAlignment="1">
      <alignment vertical="center"/>
    </xf>
    <xf numFmtId="49" fontId="19" fillId="28" borderId="34" xfId="0" applyNumberFormat="1" applyFont="1" applyFill="1" applyBorder="1" applyAlignment="1">
      <alignment horizontal="left" vertical="center"/>
    </xf>
    <xf numFmtId="49" fontId="19" fillId="28" borderId="41" xfId="0" applyNumberFormat="1" applyFont="1" applyFill="1" applyBorder="1" applyAlignment="1">
      <alignment horizontal="left" vertical="center"/>
    </xf>
    <xf numFmtId="49" fontId="19" fillId="34" borderId="36" xfId="0" applyNumberFormat="1" applyFont="1" applyFill="1" applyBorder="1" applyAlignment="1">
      <alignment horizontal="left" vertical="center"/>
    </xf>
    <xf numFmtId="0" fontId="19" fillId="34" borderId="11" xfId="0" applyFont="1" applyFill="1" applyBorder="1" applyAlignment="1">
      <alignment horizontal="left" vertical="center"/>
    </xf>
    <xf numFmtId="0" fontId="19" fillId="34" borderId="12" xfId="0" applyFont="1" applyFill="1" applyBorder="1" applyAlignment="1">
      <alignment horizontal="left" vertical="center"/>
    </xf>
    <xf numFmtId="49" fontId="19" fillId="34" borderId="47" xfId="0" applyNumberFormat="1" applyFont="1" applyFill="1" applyBorder="1" applyAlignment="1">
      <alignment horizontal="left" vertical="center"/>
    </xf>
    <xf numFmtId="0" fontId="19" fillId="34" borderId="34" xfId="0" applyFont="1" applyFill="1" applyBorder="1" applyAlignment="1">
      <alignment horizontal="left" vertical="center"/>
    </xf>
    <xf numFmtId="0" fontId="19" fillId="34" borderId="35" xfId="0" applyFont="1" applyFill="1" applyBorder="1" applyAlignment="1">
      <alignment horizontal="left" vertical="center"/>
    </xf>
    <xf numFmtId="0" fontId="20" fillId="0" borderId="19" xfId="0" applyFont="1" applyFill="1" applyBorder="1" applyAlignment="1">
      <alignment vertical="center"/>
    </xf>
    <xf numFmtId="0" fontId="20" fillId="0" borderId="20" xfId="0" applyFont="1" applyFill="1" applyBorder="1" applyAlignment="1">
      <alignment vertical="center"/>
    </xf>
    <xf numFmtId="0" fontId="20" fillId="34" borderId="19" xfId="0" applyFont="1" applyFill="1" applyBorder="1" applyAlignment="1">
      <alignment vertical="center"/>
    </xf>
    <xf numFmtId="0" fontId="20" fillId="34" borderId="20" xfId="0" applyFont="1" applyFill="1" applyBorder="1" applyAlignment="1">
      <alignment vertical="center"/>
    </xf>
    <xf numFmtId="49" fontId="19" fillId="0" borderId="47" xfId="0" applyNumberFormat="1" applyFont="1" applyFill="1" applyBorder="1" applyAlignment="1">
      <alignment horizontal="left" vertical="center"/>
    </xf>
    <xf numFmtId="0" fontId="19" fillId="0" borderId="34" xfId="0" applyFont="1" applyFill="1" applyBorder="1" applyAlignment="1">
      <alignment horizontal="left" vertical="center"/>
    </xf>
    <xf numFmtId="0" fontId="19" fillId="0" borderId="35" xfId="0" applyFont="1" applyFill="1" applyBorder="1" applyAlignment="1">
      <alignment horizontal="left" vertical="center"/>
    </xf>
    <xf numFmtId="49" fontId="20" fillId="0" borderId="15" xfId="0" applyNumberFormat="1" applyFont="1" applyFill="1" applyBorder="1" applyAlignment="1">
      <alignment vertical="center"/>
    </xf>
    <xf numFmtId="0" fontId="26" fillId="0" borderId="0" xfId="0" applyFont="1" applyFill="1" applyAlignment="1">
      <alignment vertical="center"/>
    </xf>
    <xf numFmtId="0" fontId="25" fillId="0" borderId="0" xfId="0" applyFont="1" applyFill="1" applyAlignment="1">
      <alignment vertical="center"/>
    </xf>
    <xf numFmtId="0" fontId="33" fillId="0" borderId="10" xfId="0" applyFont="1" applyFill="1" applyBorder="1" applyAlignment="1">
      <alignment vertical="center"/>
    </xf>
    <xf numFmtId="0" fontId="34" fillId="0" borderId="10" xfId="0" applyFont="1" applyFill="1" applyBorder="1" applyAlignment="1">
      <alignment vertical="center"/>
    </xf>
    <xf numFmtId="0" fontId="19" fillId="34" borderId="80" xfId="0" applyFont="1" applyFill="1" applyBorder="1" applyAlignment="1">
      <alignment horizontal="left" vertical="center"/>
    </xf>
    <xf numFmtId="0" fontId="19" fillId="34" borderId="37" xfId="0" applyFont="1" applyFill="1" applyBorder="1" applyAlignment="1">
      <alignment horizontal="left" vertical="center"/>
    </xf>
    <xf numFmtId="0" fontId="19" fillId="34" borderId="84" xfId="0" applyFont="1" applyFill="1" applyBorder="1" applyAlignment="1">
      <alignment horizontal="left" vertical="center"/>
    </xf>
    <xf numFmtId="0" fontId="19" fillId="34" borderId="27" xfId="0" applyFont="1" applyFill="1" applyBorder="1" applyAlignment="1">
      <alignment horizontal="left" vertical="center"/>
    </xf>
    <xf numFmtId="0" fontId="19" fillId="34" borderId="86" xfId="0" applyFont="1" applyFill="1" applyBorder="1" applyAlignment="1">
      <alignment horizontal="left" vertical="center"/>
    </xf>
    <xf numFmtId="0" fontId="19" fillId="34" borderId="41" xfId="0" applyFont="1" applyFill="1" applyBorder="1" applyAlignment="1">
      <alignment horizontal="left" vertical="center"/>
    </xf>
    <xf numFmtId="49" fontId="20" fillId="34" borderId="15" xfId="0" applyNumberFormat="1" applyFont="1" applyFill="1" applyBorder="1" applyAlignment="1">
      <alignment vertical="center"/>
    </xf>
    <xf numFmtId="49" fontId="20" fillId="34" borderId="19" xfId="0" applyNumberFormat="1" applyFont="1" applyFill="1" applyBorder="1" applyAlignment="1">
      <alignment vertical="center"/>
    </xf>
    <xf numFmtId="49" fontId="20" fillId="34" borderId="15" xfId="0" applyNumberFormat="1" applyFont="1" applyFill="1" applyBorder="1" applyAlignment="1">
      <alignment vertical="center" wrapText="1"/>
    </xf>
    <xf numFmtId="49" fontId="20" fillId="34" borderId="19" xfId="0" applyNumberFormat="1" applyFont="1" applyFill="1" applyBorder="1" applyAlignment="1">
      <alignment vertical="center" wrapText="1"/>
    </xf>
    <xf numFmtId="49" fontId="20" fillId="34" borderId="15" xfId="0" applyNumberFormat="1" applyFont="1" applyFill="1" applyBorder="1" applyAlignment="1">
      <alignment horizontal="left" vertical="center"/>
    </xf>
    <xf numFmtId="0" fontId="20" fillId="34" borderId="19" xfId="0" applyFont="1" applyFill="1" applyBorder="1" applyAlignment="1">
      <alignment horizontal="left" vertical="center"/>
    </xf>
    <xf numFmtId="0" fontId="20" fillId="34" borderId="20" xfId="0" applyFont="1" applyFill="1" applyBorder="1" applyAlignment="1">
      <alignment horizontal="left" vertical="center"/>
    </xf>
    <xf numFmtId="0" fontId="17" fillId="34" borderId="65" xfId="0" applyFont="1" applyFill="1" applyBorder="1" applyAlignment="1">
      <alignment horizontal="left" vertical="center"/>
    </xf>
    <xf numFmtId="0" fontId="17" fillId="34" borderId="45" xfId="0" applyFont="1" applyFill="1" applyBorder="1" applyAlignment="1">
      <alignment horizontal="left" vertical="center"/>
    </xf>
    <xf numFmtId="0" fontId="17" fillId="34" borderId="85" xfId="0" applyFont="1" applyFill="1" applyBorder="1" applyAlignment="1">
      <alignment horizontal="left" vertical="center"/>
    </xf>
    <xf numFmtId="49" fontId="19" fillId="34" borderId="11" xfId="0" applyNumberFormat="1" applyFont="1" applyFill="1" applyBorder="1" applyAlignment="1">
      <alignment horizontal="left" vertical="center"/>
    </xf>
    <xf numFmtId="49" fontId="19" fillId="34" borderId="12" xfId="0" applyNumberFormat="1" applyFont="1" applyFill="1" applyBorder="1" applyAlignment="1">
      <alignment horizontal="left" vertical="center"/>
    </xf>
    <xf numFmtId="0" fontId="19" fillId="33" borderId="32" xfId="0" applyFont="1" applyFill="1" applyBorder="1" applyAlignment="1">
      <alignment horizontal="left" vertical="center"/>
    </xf>
    <xf numFmtId="0" fontId="19" fillId="33" borderId="37" xfId="0" applyFont="1" applyFill="1" applyBorder="1" applyAlignment="1">
      <alignment horizontal="left" vertical="center"/>
    </xf>
    <xf numFmtId="0" fontId="19" fillId="33" borderId="24" xfId="0" applyFont="1" applyFill="1" applyBorder="1" applyAlignment="1">
      <alignment horizontal="left" vertical="center"/>
    </xf>
    <xf numFmtId="0" fontId="19" fillId="33" borderId="82" xfId="0" applyFont="1" applyFill="1" applyBorder="1" applyAlignment="1">
      <alignment horizontal="left" vertical="center"/>
    </xf>
    <xf numFmtId="0" fontId="19" fillId="33" borderId="57" xfId="0" applyFont="1" applyFill="1" applyBorder="1" applyAlignment="1">
      <alignment horizontal="left" vertical="center"/>
    </xf>
    <xf numFmtId="0" fontId="19" fillId="33" borderId="58" xfId="0" applyFont="1" applyFill="1" applyBorder="1" applyAlignment="1">
      <alignment horizontal="left" vertical="center"/>
    </xf>
    <xf numFmtId="0" fontId="19" fillId="37" borderId="15" xfId="0" applyFont="1" applyFill="1" applyBorder="1" applyAlignment="1">
      <alignment horizontal="left" vertical="center" wrapText="1"/>
    </xf>
    <xf numFmtId="0" fontId="19" fillId="28" borderId="28" xfId="0" applyFont="1" applyFill="1" applyBorder="1" applyAlignment="1">
      <alignment horizontal="left" vertical="center"/>
    </xf>
    <xf numFmtId="0" fontId="19" fillId="28" borderId="40" xfId="0" applyFont="1" applyFill="1" applyBorder="1" applyAlignment="1">
      <alignment horizontal="left" vertical="center"/>
    </xf>
    <xf numFmtId="49" fontId="19" fillId="28" borderId="48" xfId="0" applyNumberFormat="1" applyFont="1" applyFill="1" applyBorder="1" applyAlignment="1">
      <alignment horizontal="left" vertical="center"/>
    </xf>
    <xf numFmtId="49" fontId="19" fillId="37" borderId="10" xfId="0" applyNumberFormat="1" applyFont="1" applyFill="1" applyBorder="1" applyAlignment="1">
      <alignment horizontal="left" vertical="center"/>
    </xf>
    <xf numFmtId="49" fontId="19" fillId="37" borderId="43" xfId="0" applyNumberFormat="1" applyFont="1" applyFill="1" applyBorder="1" applyAlignment="1">
      <alignment horizontal="left" vertical="center"/>
    </xf>
    <xf numFmtId="0" fontId="20" fillId="0" borderId="19" xfId="0" applyFont="1" applyFill="1" applyBorder="1" applyAlignment="1">
      <alignment vertical="center" wrapText="1"/>
    </xf>
    <xf numFmtId="0" fontId="19" fillId="34" borderId="65" xfId="0" applyFont="1" applyFill="1" applyBorder="1" applyAlignment="1">
      <alignment horizontal="left" vertical="center" wrapText="1"/>
    </xf>
    <xf numFmtId="0" fontId="19" fillId="34" borderId="45" xfId="0" applyFont="1" applyFill="1" applyBorder="1" applyAlignment="1">
      <alignment horizontal="left" vertical="center"/>
    </xf>
    <xf numFmtId="0" fontId="19" fillId="34" borderId="85" xfId="0" applyFont="1" applyFill="1" applyBorder="1" applyAlignment="1">
      <alignment horizontal="left" vertical="center"/>
    </xf>
    <xf numFmtId="49" fontId="26" fillId="0" borderId="0" xfId="0" applyNumberFormat="1" applyFont="1" applyFill="1" applyAlignment="1">
      <alignment horizontal="left" vertical="center"/>
    </xf>
    <xf numFmtId="0" fontId="26" fillId="0" borderId="0" xfId="0" applyFont="1" applyFill="1" applyAlignment="1">
      <alignment horizontal="left" vertical="center"/>
    </xf>
    <xf numFmtId="49" fontId="19" fillId="28" borderId="15" xfId="0" applyNumberFormat="1" applyFont="1" applyFill="1" applyBorder="1" applyAlignment="1">
      <alignment horizontal="left" vertical="center"/>
    </xf>
    <xf numFmtId="0" fontId="19" fillId="28" borderId="65" xfId="0" applyFont="1" applyFill="1" applyBorder="1" applyAlignment="1">
      <alignment horizontal="left" vertical="center" wrapText="1"/>
    </xf>
    <xf numFmtId="0" fontId="19" fillId="28" borderId="85" xfId="0" applyFont="1" applyFill="1" applyBorder="1" applyAlignment="1">
      <alignment horizontal="left" vertical="center" wrapText="1"/>
    </xf>
    <xf numFmtId="0" fontId="19" fillId="28" borderId="82" xfId="0" applyFont="1" applyFill="1" applyBorder="1" applyAlignment="1">
      <alignment horizontal="left" vertical="center" wrapText="1"/>
    </xf>
    <xf numFmtId="0" fontId="19" fillId="28" borderId="42" xfId="0" applyFont="1" applyFill="1" applyBorder="1" applyAlignment="1">
      <alignment horizontal="left" vertical="center" wrapText="1"/>
    </xf>
    <xf numFmtId="0" fontId="19" fillId="28" borderId="81" xfId="0" applyFont="1" applyFill="1" applyBorder="1" applyAlignment="1">
      <alignment horizontal="left" vertical="center" wrapText="1"/>
    </xf>
    <xf numFmtId="49" fontId="20" fillId="0" borderId="19" xfId="0" applyNumberFormat="1" applyFont="1" applyFill="1" applyBorder="1" applyAlignment="1">
      <alignment horizontal="left" vertical="center"/>
    </xf>
    <xf numFmtId="49" fontId="20" fillId="0" borderId="20" xfId="0" applyNumberFormat="1" applyFont="1" applyFill="1" applyBorder="1" applyAlignment="1">
      <alignment horizontal="left" vertical="center"/>
    </xf>
    <xf numFmtId="0" fontId="19" fillId="33" borderId="44" xfId="0" applyFont="1" applyFill="1" applyBorder="1" applyAlignment="1">
      <alignment horizontal="left" vertical="center"/>
    </xf>
    <xf numFmtId="0" fontId="19" fillId="33" borderId="85" xfId="0" applyFont="1" applyFill="1" applyBorder="1" applyAlignment="1">
      <alignment horizontal="left" vertical="center"/>
    </xf>
    <xf numFmtId="0" fontId="19" fillId="33" borderId="48" xfId="0" applyFont="1" applyFill="1" applyBorder="1" applyAlignment="1">
      <alignment horizontal="left" vertical="center"/>
    </xf>
    <xf numFmtId="0" fontId="19" fillId="33" borderId="81" xfId="0" applyFont="1" applyFill="1" applyBorder="1" applyAlignment="1">
      <alignment horizontal="left" vertical="center"/>
    </xf>
    <xf numFmtId="49" fontId="19" fillId="28" borderId="44" xfId="0" applyNumberFormat="1" applyFont="1" applyFill="1" applyBorder="1" applyAlignment="1">
      <alignment horizontal="left" vertical="center"/>
    </xf>
    <xf numFmtId="49" fontId="19" fillId="28" borderId="85" xfId="0" applyNumberFormat="1" applyFont="1" applyFill="1" applyBorder="1" applyAlignment="1">
      <alignment horizontal="left" vertical="center"/>
    </xf>
    <xf numFmtId="49" fontId="19" fillId="0" borderId="11" xfId="0" applyNumberFormat="1" applyFont="1" applyFill="1" applyBorder="1" applyAlignment="1">
      <alignment horizontal="left" vertical="center"/>
    </xf>
    <xf numFmtId="49" fontId="19" fillId="0" borderId="12" xfId="0" applyNumberFormat="1" applyFont="1" applyFill="1" applyBorder="1" applyAlignment="1">
      <alignment horizontal="left" vertical="center"/>
    </xf>
    <xf numFmtId="0" fontId="19" fillId="28" borderId="84" xfId="0" applyFont="1" applyFill="1" applyBorder="1" applyAlignment="1">
      <alignment horizontal="left" vertical="center" wrapText="1"/>
    </xf>
    <xf numFmtId="0" fontId="19" fillId="28" borderId="19" xfId="0" applyFont="1" applyFill="1" applyBorder="1" applyAlignment="1">
      <alignment horizontal="left" vertical="center" wrapText="1"/>
    </xf>
    <xf numFmtId="0" fontId="19" fillId="28" borderId="27" xfId="0" applyFont="1" applyFill="1" applyBorder="1" applyAlignment="1">
      <alignment horizontal="left" vertical="center" wrapText="1"/>
    </xf>
    <xf numFmtId="0" fontId="19" fillId="0" borderId="15"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20" xfId="0" applyFont="1" applyFill="1" applyBorder="1" applyAlignment="1">
      <alignment horizontal="left" vertical="center"/>
    </xf>
    <xf numFmtId="49" fontId="20" fillId="0" borderId="19" xfId="0" applyNumberFormat="1" applyFont="1" applyFill="1" applyBorder="1" applyAlignment="1">
      <alignment vertical="center" wrapText="1"/>
    </xf>
    <xf numFmtId="49" fontId="19" fillId="28" borderId="27" xfId="0" applyNumberFormat="1" applyFont="1" applyFill="1" applyBorder="1" applyAlignment="1">
      <alignment horizontal="left" vertical="center" wrapText="1"/>
    </xf>
    <xf numFmtId="49" fontId="20" fillId="0" borderId="15" xfId="0" applyNumberFormat="1" applyFont="1" applyFill="1" applyBorder="1" applyAlignment="1">
      <alignment horizontal="left" vertical="center"/>
    </xf>
    <xf numFmtId="0" fontId="20" fillId="0" borderId="19" xfId="0" applyFont="1" applyFill="1" applyBorder="1" applyAlignment="1">
      <alignment horizontal="left" vertical="center"/>
    </xf>
    <xf numFmtId="0" fontId="20" fillId="0" borderId="20" xfId="0" applyFont="1" applyFill="1" applyBorder="1" applyAlignment="1">
      <alignment horizontal="left" vertical="center"/>
    </xf>
    <xf numFmtId="0" fontId="19" fillId="28" borderId="32" xfId="0" applyFont="1" applyFill="1" applyBorder="1" applyAlignment="1">
      <alignment horizontal="left" vertical="center" wrapText="1"/>
    </xf>
    <xf numFmtId="0" fontId="19" fillId="28" borderId="37" xfId="0" applyFont="1" applyFill="1" applyBorder="1" applyAlignment="1">
      <alignment horizontal="left" vertical="center" wrapText="1"/>
    </xf>
    <xf numFmtId="49" fontId="19" fillId="0" borderId="38" xfId="0" applyNumberFormat="1" applyFont="1" applyFill="1" applyBorder="1" applyAlignment="1">
      <alignment vertical="center"/>
    </xf>
    <xf numFmtId="49" fontId="19" fillId="0" borderId="39" xfId="0" applyNumberFormat="1" applyFont="1" applyFill="1" applyBorder="1" applyAlignment="1">
      <alignment vertical="center"/>
    </xf>
    <xf numFmtId="49" fontId="19" fillId="28" borderId="32" xfId="0" applyNumberFormat="1" applyFont="1" applyFill="1" applyBorder="1" applyAlignment="1">
      <alignment horizontal="left" vertical="center" wrapText="1"/>
    </xf>
    <xf numFmtId="49" fontId="19" fillId="28" borderId="37" xfId="0" applyNumberFormat="1" applyFont="1" applyFill="1" applyBorder="1" applyAlignment="1">
      <alignment horizontal="left" vertical="center"/>
    </xf>
    <xf numFmtId="49" fontId="19" fillId="28" borderId="81" xfId="0" applyNumberFormat="1" applyFont="1" applyFill="1" applyBorder="1" applyAlignment="1">
      <alignment horizontal="left" vertical="center"/>
    </xf>
    <xf numFmtId="0" fontId="19" fillId="0" borderId="32" xfId="0" applyFont="1" applyFill="1" applyBorder="1" applyAlignment="1">
      <alignment horizontal="left" vertical="top"/>
    </xf>
    <xf numFmtId="0" fontId="19" fillId="0" borderId="38" xfId="0" applyFont="1" applyFill="1" applyBorder="1" applyAlignment="1">
      <alignment horizontal="left" vertical="top"/>
    </xf>
    <xf numFmtId="0" fontId="19" fillId="0" borderId="39" xfId="0" applyFont="1" applyFill="1" applyBorder="1" applyAlignment="1">
      <alignment horizontal="left" vertical="top"/>
    </xf>
    <xf numFmtId="0" fontId="21" fillId="33" borderId="15"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20" xfId="0" applyFont="1" applyFill="1" applyBorder="1" applyAlignment="1">
      <alignment horizontal="left" vertical="center"/>
    </xf>
    <xf numFmtId="0" fontId="19" fillId="33" borderId="28" xfId="0" applyFont="1" applyFill="1" applyBorder="1" applyAlignment="1">
      <alignment horizontal="left" vertical="center" wrapText="1"/>
    </xf>
    <xf numFmtId="0" fontId="19" fillId="33" borderId="40"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32" xfId="0" applyNumberFormat="1" applyFont="1" applyFill="1" applyBorder="1" applyAlignment="1">
      <alignment horizontal="left" vertical="top" wrapText="1"/>
    </xf>
    <xf numFmtId="0" fontId="19" fillId="0" borderId="38" xfId="0" applyNumberFormat="1" applyFont="1" applyFill="1" applyBorder="1" applyAlignment="1">
      <alignment horizontal="left" vertical="top" wrapText="1"/>
    </xf>
    <xf numFmtId="0" fontId="19" fillId="0" borderId="39" xfId="0" applyNumberFormat="1" applyFont="1" applyFill="1" applyBorder="1" applyAlignment="1">
      <alignment horizontal="left" vertical="top" wrapText="1"/>
    </xf>
    <xf numFmtId="0" fontId="19" fillId="0" borderId="48" xfId="0" applyNumberFormat="1" applyFont="1" applyFill="1" applyBorder="1" applyAlignment="1">
      <alignment horizontal="left" vertical="top" wrapText="1"/>
    </xf>
    <xf numFmtId="0" fontId="19" fillId="0" borderId="13" xfId="0" applyNumberFormat="1" applyFont="1" applyFill="1" applyBorder="1" applyAlignment="1">
      <alignment horizontal="left" vertical="top" wrapText="1"/>
    </xf>
    <xf numFmtId="0" fontId="19" fillId="0" borderId="14" xfId="0" applyNumberFormat="1" applyFont="1" applyFill="1" applyBorder="1" applyAlignment="1">
      <alignment horizontal="left" vertical="top" wrapText="1"/>
    </xf>
    <xf numFmtId="0" fontId="19" fillId="28" borderId="48" xfId="0" applyFont="1" applyFill="1" applyBorder="1" applyAlignment="1">
      <alignment horizontal="left" vertical="center" wrapText="1"/>
    </xf>
    <xf numFmtId="0" fontId="19" fillId="0" borderId="0" xfId="0" applyFont="1" applyFill="1" applyAlignment="1">
      <alignment vertical="center"/>
    </xf>
    <xf numFmtId="0" fontId="4" fillId="28" borderId="24" xfId="0" applyFont="1" applyFill="1" applyBorder="1" applyAlignment="1">
      <alignment horizontal="left" vertical="center" wrapText="1"/>
    </xf>
    <xf numFmtId="0" fontId="19" fillId="33" borderId="15" xfId="0" applyFont="1" applyFill="1" applyBorder="1" applyAlignment="1">
      <alignment horizontal="left" vertical="center"/>
    </xf>
    <xf numFmtId="0" fontId="19" fillId="33" borderId="19" xfId="0" applyFont="1" applyFill="1" applyBorder="1" applyAlignment="1">
      <alignment horizontal="left" vertical="center"/>
    </xf>
    <xf numFmtId="0" fontId="26" fillId="0" borderId="0" xfId="0" applyFont="1" applyAlignment="1">
      <alignment horizontal="left" vertical="center"/>
    </xf>
    <xf numFmtId="49" fontId="19" fillId="28" borderId="54" xfId="0" applyNumberFormat="1" applyFont="1" applyFill="1" applyBorder="1" applyAlignment="1">
      <alignment horizontal="center" vertical="center"/>
    </xf>
    <xf numFmtId="49" fontId="19" fillId="28" borderId="40" xfId="0" applyNumberFormat="1" applyFont="1" applyFill="1" applyBorder="1" applyAlignment="1">
      <alignment horizontal="center" vertical="center"/>
    </xf>
    <xf numFmtId="49" fontId="19" fillId="28" borderId="37" xfId="0" applyNumberFormat="1" applyFont="1" applyFill="1" applyBorder="1" applyAlignment="1">
      <alignment horizontal="left" vertical="center" wrapText="1"/>
    </xf>
    <xf numFmtId="0" fontId="19" fillId="28" borderId="13" xfId="0" applyFont="1" applyFill="1" applyBorder="1" applyAlignment="1">
      <alignment horizontal="left" vertical="center" wrapText="1"/>
    </xf>
    <xf numFmtId="0" fontId="28" fillId="0" borderId="19" xfId="0" applyFont="1" applyFill="1" applyBorder="1" applyAlignment="1">
      <alignment horizontal="left" vertical="center"/>
    </xf>
    <xf numFmtId="0" fontId="19" fillId="28" borderId="38" xfId="0" applyFont="1" applyFill="1" applyBorder="1" applyAlignment="1">
      <alignment horizontal="left" vertical="center"/>
    </xf>
    <xf numFmtId="0" fontId="19" fillId="0" borderId="15" xfId="0" applyFont="1" applyFill="1" applyBorder="1" applyAlignment="1">
      <alignment horizontal="left" vertical="top" wrapText="1"/>
    </xf>
    <xf numFmtId="0" fontId="19" fillId="0" borderId="19" xfId="0" applyFont="1" applyFill="1" applyBorder="1" applyAlignment="1">
      <alignment horizontal="left" vertical="top"/>
    </xf>
    <xf numFmtId="0" fontId="19" fillId="0" borderId="20" xfId="0" applyFont="1" applyFill="1" applyBorder="1" applyAlignment="1">
      <alignment horizontal="left" vertical="top"/>
    </xf>
    <xf numFmtId="0" fontId="19" fillId="28" borderId="47" xfId="0" applyFont="1" applyFill="1" applyBorder="1" applyAlignment="1">
      <alignment horizontal="left" vertical="center" wrapText="1"/>
    </xf>
    <xf numFmtId="0" fontId="19" fillId="28" borderId="41" xfId="0" applyFont="1" applyFill="1" applyBorder="1" applyAlignment="1">
      <alignment horizontal="left" vertical="center" wrapText="1"/>
    </xf>
    <xf numFmtId="0" fontId="19" fillId="33" borderId="90" xfId="0" applyFont="1" applyFill="1" applyBorder="1" applyAlignment="1">
      <alignment horizontal="left" vertical="center"/>
    </xf>
    <xf numFmtId="0" fontId="19" fillId="33" borderId="54" xfId="0" applyFont="1" applyFill="1" applyBorder="1" applyAlignment="1">
      <alignment horizontal="left" vertical="center"/>
    </xf>
    <xf numFmtId="49" fontId="19" fillId="28" borderId="45" xfId="0" applyNumberFormat="1" applyFont="1" applyFill="1" applyBorder="1" applyAlignment="1">
      <alignment horizontal="left" vertical="center"/>
    </xf>
    <xf numFmtId="49" fontId="19" fillId="28" borderId="46" xfId="0" applyNumberFormat="1" applyFont="1" applyFill="1" applyBorder="1" applyAlignment="1">
      <alignment horizontal="left" vertical="center"/>
    </xf>
    <xf numFmtId="0" fontId="19" fillId="0" borderId="47" xfId="0" applyFont="1" applyFill="1" applyBorder="1" applyAlignment="1">
      <alignment horizontal="left" vertical="top"/>
    </xf>
    <xf numFmtId="0" fontId="19" fillId="0" borderId="34" xfId="0" applyFont="1" applyFill="1" applyBorder="1" applyAlignment="1">
      <alignment horizontal="left" vertical="top"/>
    </xf>
    <xf numFmtId="0" fontId="19" fillId="0" borderId="35" xfId="0" applyFont="1" applyFill="1" applyBorder="1" applyAlignment="1">
      <alignment horizontal="left" vertical="top"/>
    </xf>
    <xf numFmtId="49" fontId="19" fillId="0" borderId="13" xfId="0" applyNumberFormat="1" applyFont="1" applyFill="1" applyBorder="1" applyAlignment="1">
      <alignment vertical="center"/>
    </xf>
    <xf numFmtId="49" fontId="19" fillId="0" borderId="14"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Alignment="1">
      <alignment horizontal="left" vertical="center"/>
    </xf>
    <xf numFmtId="0" fontId="19" fillId="0" borderId="13"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5" fillId="0" borderId="19" xfId="0" applyFont="1" applyFill="1" applyBorder="1" applyAlignment="1">
      <alignment horizontal="left" vertical="center"/>
    </xf>
    <xf numFmtId="0" fontId="25" fillId="0" borderId="13" xfId="0" applyFont="1" applyFill="1" applyBorder="1" applyAlignment="1">
      <alignment horizontal="left" vertical="center"/>
    </xf>
    <xf numFmtId="0" fontId="19" fillId="0" borderId="0" xfId="0" applyFont="1" applyFill="1" applyAlignment="1">
      <alignment vertical="center" wrapText="1"/>
    </xf>
    <xf numFmtId="0" fontId="19" fillId="0" borderId="0" xfId="0" applyFont="1" applyAlignment="1">
      <alignment vertical="center"/>
    </xf>
    <xf numFmtId="0" fontId="28" fillId="0" borderId="13" xfId="0" applyFont="1" applyFill="1" applyBorder="1" applyAlignment="1">
      <alignment horizontal="left" vertical="center"/>
    </xf>
    <xf numFmtId="0" fontId="4" fillId="28" borderId="17" xfId="0" applyFont="1" applyFill="1" applyBorder="1" applyAlignment="1">
      <alignment vertical="center"/>
    </xf>
    <xf numFmtId="0" fontId="4" fillId="28" borderId="88" xfId="0" applyFont="1" applyFill="1" applyBorder="1" applyAlignment="1">
      <alignment vertical="center"/>
    </xf>
    <xf numFmtId="0" fontId="4" fillId="28" borderId="46" xfId="0" applyFont="1" applyFill="1" applyBorder="1" applyAlignment="1">
      <alignment horizontal="left" vertical="center"/>
    </xf>
    <xf numFmtId="0" fontId="4" fillId="28" borderId="104" xfId="0" applyFont="1" applyFill="1" applyBorder="1" applyAlignment="1">
      <alignment horizontal="center" vertical="center"/>
    </xf>
    <xf numFmtId="0" fontId="4" fillId="28" borderId="51" xfId="0" applyFont="1" applyFill="1" applyBorder="1" applyAlignment="1">
      <alignment horizontal="center" vertical="center"/>
    </xf>
    <xf numFmtId="0" fontId="7" fillId="0" borderId="10" xfId="0" applyFont="1" applyBorder="1" applyAlignment="1">
      <alignment vertical="center"/>
    </xf>
    <xf numFmtId="0" fontId="0" fillId="0" borderId="10" xfId="0" applyFont="1" applyBorder="1" applyAlignment="1">
      <alignment vertical="center"/>
    </xf>
    <xf numFmtId="0" fontId="4" fillId="33" borderId="64" xfId="0" applyFont="1" applyFill="1" applyBorder="1" applyAlignment="1">
      <alignment horizontal="center" vertical="center"/>
    </xf>
    <xf numFmtId="0" fontId="4" fillId="33" borderId="106" xfId="0" applyFont="1" applyFill="1" applyBorder="1" applyAlignment="1">
      <alignment horizontal="center" vertical="center"/>
    </xf>
    <xf numFmtId="0" fontId="4" fillId="0" borderId="64" xfId="0" applyFont="1" applyFill="1" applyBorder="1" applyAlignment="1">
      <alignment horizontal="left" vertical="center"/>
    </xf>
    <xf numFmtId="0" fontId="0" fillId="0" borderId="107" xfId="0" applyFont="1" applyFill="1" applyBorder="1" applyAlignment="1">
      <alignment horizontal="left" vertical="center"/>
    </xf>
    <xf numFmtId="0" fontId="2" fillId="0" borderId="45" xfId="0" applyFont="1" applyBorder="1" applyAlignment="1">
      <alignment horizontal="left" vertical="center" wrapText="1"/>
    </xf>
    <xf numFmtId="0" fontId="2" fillId="0" borderId="45" xfId="0" applyFont="1" applyBorder="1" applyAlignment="1">
      <alignment horizontal="left" vertical="center"/>
    </xf>
    <xf numFmtId="0" fontId="2" fillId="0" borderId="0" xfId="0" applyFont="1" applyAlignment="1">
      <alignment vertical="top"/>
    </xf>
    <xf numFmtId="0" fontId="4" fillId="0" borderId="62" xfId="0" applyFont="1" applyFill="1" applyBorder="1" applyAlignment="1">
      <alignment horizontal="left" vertical="center"/>
    </xf>
    <xf numFmtId="0" fontId="0" fillId="0" borderId="108" xfId="0" applyFont="1" applyFill="1" applyBorder="1" applyAlignment="1">
      <alignment horizontal="left" vertical="center"/>
    </xf>
    <xf numFmtId="0" fontId="4" fillId="0" borderId="107" xfId="0" applyFont="1" applyFill="1" applyBorder="1" applyAlignment="1">
      <alignment horizontal="left" vertical="center"/>
    </xf>
    <xf numFmtId="0" fontId="4" fillId="28" borderId="17" xfId="0" applyFont="1" applyFill="1" applyBorder="1" applyAlignment="1">
      <alignment vertical="center" textRotation="255"/>
    </xf>
    <xf numFmtId="0" fontId="4" fillId="28" borderId="88" xfId="0" applyFont="1" applyFill="1" applyBorder="1" applyAlignment="1">
      <alignment vertical="center" textRotation="255"/>
    </xf>
    <xf numFmtId="0" fontId="4" fillId="33" borderId="109" xfId="0" applyFont="1" applyFill="1" applyBorder="1" applyAlignment="1">
      <alignment horizontal="center" vertical="center"/>
    </xf>
    <xf numFmtId="0" fontId="4" fillId="33" borderId="110" xfId="0" applyFont="1" applyFill="1" applyBorder="1" applyAlignment="1">
      <alignment horizontal="center" vertical="center"/>
    </xf>
    <xf numFmtId="0" fontId="4" fillId="0" borderId="60" xfId="0" applyFont="1" applyFill="1" applyBorder="1" applyAlignment="1">
      <alignment horizontal="left" vertical="center"/>
    </xf>
    <xf numFmtId="0" fontId="0" fillId="0" borderId="111" xfId="0" applyFont="1" applyFill="1" applyBorder="1" applyAlignment="1">
      <alignment horizontal="left" vertical="center"/>
    </xf>
    <xf numFmtId="0" fontId="4" fillId="33" borderId="62" xfId="0" applyFont="1" applyFill="1" applyBorder="1" applyAlignment="1">
      <alignment horizontal="center" vertical="center"/>
    </xf>
    <xf numFmtId="0" fontId="4" fillId="33" borderId="112" xfId="0" applyFont="1" applyFill="1" applyBorder="1" applyAlignment="1">
      <alignment horizontal="center" vertical="center"/>
    </xf>
    <xf numFmtId="0" fontId="4" fillId="0" borderId="64" xfId="0" applyFont="1" applyFill="1" applyBorder="1" applyAlignment="1">
      <alignment horizontal="left" vertical="center" wrapText="1"/>
    </xf>
    <xf numFmtId="0" fontId="4" fillId="0" borderId="60"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15" fillId="0" borderId="10" xfId="0" applyFont="1" applyBorder="1" applyAlignment="1">
      <alignment horizontal="left" vertical="center"/>
    </xf>
    <xf numFmtId="0" fontId="7" fillId="0" borderId="65" xfId="0" applyFont="1" applyBorder="1" applyAlignment="1">
      <alignment horizontal="left" vertical="center"/>
    </xf>
    <xf numFmtId="0" fontId="0" fillId="0" borderId="45" xfId="0" applyFont="1" applyBorder="1" applyAlignment="1">
      <alignment vertical="center"/>
    </xf>
    <xf numFmtId="0" fontId="0" fillId="0" borderId="67" xfId="0" applyFont="1" applyBorder="1" applyAlignment="1">
      <alignment vertical="center"/>
    </xf>
    <xf numFmtId="0" fontId="4" fillId="28" borderId="44"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43" xfId="0" applyFont="1" applyFill="1" applyBorder="1" applyAlignment="1">
      <alignment horizontal="center" vertical="center"/>
    </xf>
    <xf numFmtId="0" fontId="9" fillId="34" borderId="28" xfId="0" applyNumberFormat="1" applyFont="1" applyFill="1" applyBorder="1" applyAlignment="1">
      <alignment horizontal="left" vertical="center"/>
    </xf>
    <xf numFmtId="0" fontId="9" fillId="34" borderId="39" xfId="0" applyNumberFormat="1" applyFont="1" applyFill="1" applyBorder="1" applyAlignment="1">
      <alignment horizontal="left" vertical="center"/>
    </xf>
    <xf numFmtId="49" fontId="9" fillId="34" borderId="84" xfId="0" applyNumberFormat="1" applyFont="1" applyFill="1" applyBorder="1" applyAlignment="1">
      <alignment vertical="center" wrapText="1"/>
    </xf>
    <xf numFmtId="0" fontId="10" fillId="0" borderId="19" xfId="0" applyFont="1" applyBorder="1" applyAlignment="1">
      <alignment vertical="center" wrapText="1"/>
    </xf>
    <xf numFmtId="0" fontId="10" fillId="0" borderId="27" xfId="0" applyFont="1" applyBorder="1" applyAlignment="1">
      <alignment vertical="center" wrapText="1"/>
    </xf>
    <xf numFmtId="3" fontId="9" fillId="34" borderId="15" xfId="0" applyNumberFormat="1" applyFont="1" applyFill="1" applyBorder="1" applyAlignment="1">
      <alignment horizontal="left" vertical="center" shrinkToFit="1"/>
    </xf>
    <xf numFmtId="0" fontId="0" fillId="0" borderId="20" xfId="0" applyNumberFormat="1" applyFont="1" applyBorder="1" applyAlignment="1">
      <alignment horizontal="left" vertical="center" shrinkToFit="1"/>
    </xf>
    <xf numFmtId="49" fontId="4" fillId="34" borderId="34" xfId="0" applyNumberFormat="1" applyFont="1" applyFill="1" applyBorder="1" applyAlignment="1">
      <alignment horizontal="left" vertical="center"/>
    </xf>
    <xf numFmtId="49" fontId="4" fillId="34" borderId="41" xfId="0" applyNumberFormat="1" applyFont="1" applyFill="1" applyBorder="1" applyAlignment="1">
      <alignment horizontal="left" vertical="center"/>
    </xf>
    <xf numFmtId="3" fontId="9" fillId="34" borderId="47" xfId="0" applyNumberFormat="1" applyFont="1" applyFill="1" applyBorder="1" applyAlignment="1">
      <alignment horizontal="left" vertical="center"/>
    </xf>
    <xf numFmtId="0" fontId="0" fillId="0" borderId="35" xfId="0" applyNumberFormat="1" applyFont="1" applyBorder="1" applyAlignment="1">
      <alignment horizontal="left" vertical="center"/>
    </xf>
    <xf numFmtId="3" fontId="9" fillId="34" borderId="15" xfId="0" applyNumberFormat="1" applyFont="1" applyFill="1" applyBorder="1" applyAlignment="1">
      <alignment horizontal="left" vertical="center"/>
    </xf>
    <xf numFmtId="0" fontId="0" fillId="0" borderId="20" xfId="0" applyNumberFormat="1" applyFont="1" applyBorder="1" applyAlignment="1">
      <alignment horizontal="left" vertical="center"/>
    </xf>
    <xf numFmtId="49" fontId="4" fillId="34" borderId="84" xfId="0" applyNumberFormat="1" applyFont="1" applyFill="1" applyBorder="1" applyAlignment="1">
      <alignment vertical="center" shrinkToFit="1"/>
    </xf>
    <xf numFmtId="0" fontId="0" fillId="0" borderId="19" xfId="0" applyFont="1" applyBorder="1" applyAlignment="1">
      <alignment vertical="center" shrinkToFit="1"/>
    </xf>
    <xf numFmtId="0" fontId="0" fillId="0" borderId="27" xfId="0" applyFont="1" applyBorder="1" applyAlignment="1">
      <alignment vertical="center" shrinkToFit="1"/>
    </xf>
    <xf numFmtId="0" fontId="9" fillId="34" borderId="21" xfId="0" applyNumberFormat="1" applyFont="1" applyFill="1" applyBorder="1" applyAlignment="1">
      <alignment horizontal="left" vertical="center"/>
    </xf>
    <xf numFmtId="0" fontId="9" fillId="34" borderId="20" xfId="0" applyNumberFormat="1" applyFont="1" applyFill="1" applyBorder="1" applyAlignment="1">
      <alignment horizontal="left" vertical="center"/>
    </xf>
    <xf numFmtId="187" fontId="9" fillId="34" borderId="15" xfId="0" applyNumberFormat="1" applyFont="1" applyFill="1" applyBorder="1" applyAlignment="1">
      <alignment horizontal="center" vertical="center" shrinkToFit="1"/>
    </xf>
    <xf numFmtId="187" fontId="9" fillId="34" borderId="19" xfId="0" applyNumberFormat="1" applyFont="1" applyFill="1" applyBorder="1" applyAlignment="1">
      <alignment horizontal="center" vertical="center" shrinkToFit="1"/>
    </xf>
    <xf numFmtId="187" fontId="9" fillId="34" borderId="27" xfId="0" applyNumberFormat="1" applyFont="1" applyFill="1" applyBorder="1" applyAlignment="1">
      <alignment horizontal="center" vertical="center" shrinkToFit="1"/>
    </xf>
    <xf numFmtId="0" fontId="9" fillId="34" borderId="15" xfId="0" applyNumberFormat="1" applyFont="1" applyFill="1" applyBorder="1" applyAlignment="1">
      <alignment horizontal="left" vertical="center"/>
    </xf>
    <xf numFmtId="49" fontId="4" fillId="34" borderId="84" xfId="0" applyNumberFormat="1" applyFont="1" applyFill="1" applyBorder="1" applyAlignment="1">
      <alignment horizontal="left" vertical="center"/>
    </xf>
    <xf numFmtId="49" fontId="4" fillId="34" borderId="19" xfId="0" applyNumberFormat="1" applyFont="1" applyFill="1" applyBorder="1" applyAlignment="1">
      <alignment horizontal="left" vertical="center"/>
    </xf>
    <xf numFmtId="49" fontId="4" fillId="34" borderId="27" xfId="0" applyNumberFormat="1" applyFont="1" applyFill="1" applyBorder="1" applyAlignment="1">
      <alignment horizontal="left" vertical="center"/>
    </xf>
    <xf numFmtId="0" fontId="0" fillId="0" borderId="19" xfId="0" applyFont="1" applyBorder="1" applyAlignment="1">
      <alignment horizontal="left" vertical="center"/>
    </xf>
    <xf numFmtId="0" fontId="0" fillId="0" borderId="27" xfId="0" applyFont="1" applyBorder="1" applyAlignment="1">
      <alignment horizontal="left" vertical="center"/>
    </xf>
    <xf numFmtId="3" fontId="4" fillId="34" borderId="15" xfId="0" applyNumberFormat="1" applyFont="1" applyFill="1" applyBorder="1" applyAlignment="1">
      <alignment vertical="center"/>
    </xf>
    <xf numFmtId="0" fontId="0" fillId="0" borderId="19" xfId="0" applyFont="1" applyBorder="1" applyAlignment="1">
      <alignment vertical="center"/>
    </xf>
    <xf numFmtId="0" fontId="0" fillId="0" borderId="27" xfId="0" applyFont="1" applyBorder="1" applyAlignment="1">
      <alignment vertical="center"/>
    </xf>
    <xf numFmtId="0" fontId="9" fillId="34" borderId="26" xfId="0" applyNumberFormat="1" applyFont="1" applyFill="1" applyBorder="1" applyAlignment="1">
      <alignment horizontal="left" vertical="center"/>
    </xf>
    <xf numFmtId="0" fontId="4" fillId="34" borderId="23" xfId="0" applyFont="1" applyFill="1" applyBorder="1" applyAlignment="1">
      <alignment horizontal="left" vertical="center" shrinkToFit="1"/>
    </xf>
    <xf numFmtId="0" fontId="9" fillId="34" borderId="71" xfId="0" applyNumberFormat="1" applyFont="1" applyFill="1" applyBorder="1" applyAlignment="1">
      <alignment horizontal="left" vertical="center"/>
    </xf>
    <xf numFmtId="0" fontId="4" fillId="34" borderId="84" xfId="0" applyFont="1" applyFill="1" applyBorder="1" applyAlignment="1">
      <alignment horizontal="left" vertical="center"/>
    </xf>
    <xf numFmtId="0" fontId="4" fillId="34" borderId="19" xfId="0" applyFont="1" applyFill="1" applyBorder="1" applyAlignment="1">
      <alignment horizontal="left" vertical="center"/>
    </xf>
    <xf numFmtId="0" fontId="4" fillId="34" borderId="27" xfId="0" applyFont="1" applyFill="1" applyBorder="1" applyAlignment="1">
      <alignment horizontal="left" vertical="center"/>
    </xf>
    <xf numFmtId="49" fontId="4" fillId="34" borderId="23" xfId="0" applyNumberFormat="1" applyFont="1" applyFill="1" applyBorder="1" applyAlignment="1">
      <alignment horizontal="left" vertical="center"/>
    </xf>
    <xf numFmtId="49" fontId="4" fillId="34" borderId="21" xfId="0" applyNumberFormat="1" applyFont="1" applyFill="1" applyBorder="1" applyAlignment="1">
      <alignment horizontal="left" vertical="center"/>
    </xf>
    <xf numFmtId="49" fontId="4" fillId="34" borderId="28" xfId="0" applyNumberFormat="1" applyFont="1" applyFill="1" applyBorder="1" applyAlignment="1">
      <alignment horizontal="center" vertical="center"/>
    </xf>
    <xf numFmtId="49" fontId="4" fillId="34" borderId="54" xfId="0" applyNumberFormat="1" applyFont="1" applyFill="1" applyBorder="1" applyAlignment="1">
      <alignment horizontal="center" vertical="center"/>
    </xf>
    <xf numFmtId="49" fontId="4" fillId="34" borderId="40" xfId="0" applyNumberFormat="1" applyFont="1" applyFill="1" applyBorder="1" applyAlignment="1">
      <alignment horizontal="center" vertical="center"/>
    </xf>
    <xf numFmtId="3" fontId="13" fillId="34" borderId="15" xfId="0" applyNumberFormat="1" applyFont="1" applyFill="1" applyBorder="1" applyAlignment="1">
      <alignment horizontal="left" vertical="center" wrapText="1" shrinkToFit="1"/>
    </xf>
    <xf numFmtId="0" fontId="24" fillId="0" borderId="20" xfId="0" applyNumberFormat="1" applyFont="1" applyBorder="1" applyAlignment="1">
      <alignment horizontal="left" vertical="center" wrapText="1" shrinkToFit="1"/>
    </xf>
    <xf numFmtId="0" fontId="10" fillId="0" borderId="20" xfId="0" applyNumberFormat="1" applyFont="1" applyBorder="1" applyAlignment="1">
      <alignment horizontal="left" vertical="center" shrinkToFit="1"/>
    </xf>
    <xf numFmtId="3" fontId="8" fillId="34" borderId="15" xfId="0" applyNumberFormat="1" applyFont="1" applyFill="1" applyBorder="1" applyAlignment="1">
      <alignment horizontal="left" vertical="center" wrapText="1" shrinkToFit="1"/>
    </xf>
    <xf numFmtId="0" fontId="2" fillId="0" borderId="20" xfId="0" applyNumberFormat="1" applyFont="1" applyBorder="1" applyAlignment="1">
      <alignment horizontal="left" vertical="center" wrapText="1" shrinkToFit="1"/>
    </xf>
    <xf numFmtId="0" fontId="9" fillId="34" borderId="26" xfId="0" applyFont="1" applyFill="1" applyBorder="1" applyAlignment="1">
      <alignment horizontal="left" vertical="center"/>
    </xf>
    <xf numFmtId="49" fontId="4" fillId="34" borderId="23" xfId="0" applyNumberFormat="1" applyFont="1" applyFill="1" applyBorder="1" applyAlignment="1">
      <alignment horizontal="center" vertical="center"/>
    </xf>
    <xf numFmtId="49" fontId="4" fillId="34" borderId="21" xfId="0" applyNumberFormat="1" applyFont="1" applyFill="1" applyBorder="1" applyAlignment="1">
      <alignment horizontal="center" vertical="center"/>
    </xf>
    <xf numFmtId="187" fontId="9" fillId="34" borderId="15" xfId="0" applyNumberFormat="1" applyFont="1" applyFill="1" applyBorder="1" applyAlignment="1">
      <alignment horizontal="center" vertical="center"/>
    </xf>
    <xf numFmtId="187" fontId="9" fillId="34" borderId="20" xfId="0" applyNumberFormat="1" applyFont="1" applyFill="1" applyBorder="1" applyAlignment="1">
      <alignment horizontal="center" vertical="center"/>
    </xf>
    <xf numFmtId="49" fontId="4" fillId="34" borderId="30" xfId="0" applyNumberFormat="1" applyFont="1" applyFill="1" applyBorder="1" applyAlignment="1">
      <alignment horizontal="center" vertical="center"/>
    </xf>
    <xf numFmtId="49" fontId="4" fillId="34" borderId="25" xfId="0" applyNumberFormat="1" applyFont="1" applyFill="1" applyBorder="1" applyAlignment="1">
      <alignment horizontal="center" vertical="center"/>
    </xf>
    <xf numFmtId="49" fontId="4" fillId="34" borderId="29"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202" fontId="4" fillId="34" borderId="22" xfId="0" applyNumberFormat="1" applyFont="1" applyFill="1" applyBorder="1" applyAlignment="1">
      <alignment horizontal="center" vertical="center"/>
    </xf>
    <xf numFmtId="202" fontId="9" fillId="34" borderId="22" xfId="0" applyNumberFormat="1" applyFont="1" applyFill="1" applyBorder="1" applyAlignment="1">
      <alignment horizontal="center" vertical="center"/>
    </xf>
    <xf numFmtId="49" fontId="7" fillId="34" borderId="0" xfId="0" applyNumberFormat="1"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wrapText="1"/>
    </xf>
    <xf numFmtId="0" fontId="0" fillId="0" borderId="10" xfId="0" applyFont="1" applyBorder="1" applyAlignment="1">
      <alignment vertical="center" wrapText="1"/>
    </xf>
    <xf numFmtId="187" fontId="4" fillId="34" borderId="36" xfId="0" applyNumberFormat="1" applyFont="1" applyFill="1" applyBorder="1" applyAlignment="1">
      <alignment horizontal="center" vertical="center"/>
    </xf>
    <xf numFmtId="187" fontId="4" fillId="34" borderId="12" xfId="0" applyNumberFormat="1" applyFont="1" applyFill="1" applyBorder="1" applyAlignment="1">
      <alignment horizontal="center" vertical="center"/>
    </xf>
    <xf numFmtId="49" fontId="4" fillId="3" borderId="0" xfId="0" applyNumberFormat="1" applyFont="1" applyFill="1" applyAlignment="1">
      <alignment horizontal="left" vertical="top" wrapText="1"/>
    </xf>
    <xf numFmtId="49" fontId="11" fillId="3" borderId="0" xfId="0" applyNumberFormat="1" applyFont="1" applyFill="1" applyBorder="1" applyAlignment="1">
      <alignment horizontal="left" vertical="center"/>
    </xf>
    <xf numFmtId="49" fontId="4" fillId="3" borderId="0" xfId="0" applyNumberFormat="1" applyFont="1" applyFill="1" applyAlignment="1">
      <alignment horizontal="left" vertical="center" wrapText="1"/>
    </xf>
    <xf numFmtId="49" fontId="4" fillId="3" borderId="0" xfId="0" applyNumberFormat="1" applyFont="1" applyFill="1" applyAlignment="1">
      <alignment horizontal="left" vertical="center"/>
    </xf>
    <xf numFmtId="0" fontId="10" fillId="0" borderId="113" xfId="0" applyFont="1" applyBorder="1" applyAlignment="1">
      <alignment vertical="center" wrapText="1"/>
    </xf>
    <xf numFmtId="0" fontId="9" fillId="0" borderId="114" xfId="0" applyFont="1" applyBorder="1" applyAlignment="1">
      <alignment horizontal="center" vertical="center"/>
    </xf>
    <xf numFmtId="0" fontId="9" fillId="0" borderId="68" xfId="0" applyFont="1" applyBorder="1" applyAlignment="1">
      <alignment horizontal="center" vertical="center"/>
    </xf>
    <xf numFmtId="0" fontId="9" fillId="0" borderId="115" xfId="0" applyFont="1" applyBorder="1" applyAlignment="1">
      <alignment horizontal="center" vertical="center"/>
    </xf>
    <xf numFmtId="0" fontId="9" fillId="0" borderId="21" xfId="0"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0" fillId="0" borderId="113" xfId="0" applyFont="1" applyBorder="1" applyAlignment="1">
      <alignment vertical="center" wrapText="1"/>
    </xf>
    <xf numFmtId="0" fontId="9" fillId="0" borderId="115" xfId="0" applyFont="1" applyBorder="1" applyAlignment="1">
      <alignment horizontal="center" vertical="center" wrapText="1"/>
    </xf>
    <xf numFmtId="0" fontId="9" fillId="0" borderId="21" xfId="0" applyFont="1" applyBorder="1" applyAlignment="1">
      <alignment horizontal="center" vertical="center" wrapText="1"/>
    </xf>
    <xf numFmtId="212" fontId="9" fillId="0" borderId="15" xfId="0" applyNumberFormat="1" applyFont="1" applyBorder="1" applyAlignment="1">
      <alignment horizontal="center" vertical="center" shrinkToFit="1"/>
    </xf>
    <xf numFmtId="212" fontId="0" fillId="0" borderId="27" xfId="0" applyNumberFormat="1" applyFont="1" applyBorder="1" applyAlignment="1">
      <alignment horizontal="center" vertical="center" shrinkToFit="1"/>
    </xf>
    <xf numFmtId="208" fontId="9" fillId="0" borderId="32" xfId="0" applyNumberFormat="1" applyFont="1" applyBorder="1" applyAlignment="1">
      <alignment horizontal="center" vertical="center" shrinkToFit="1"/>
    </xf>
    <xf numFmtId="208" fontId="9" fillId="0" borderId="37" xfId="0" applyNumberFormat="1" applyFont="1" applyBorder="1" applyAlignment="1">
      <alignment horizontal="center" vertical="center" shrinkToFit="1"/>
    </xf>
    <xf numFmtId="208" fontId="9" fillId="0" borderId="15" xfId="0" applyNumberFormat="1" applyFont="1" applyBorder="1" applyAlignment="1">
      <alignment horizontal="center" vertical="center" shrinkToFit="1"/>
    </xf>
    <xf numFmtId="208" fontId="9" fillId="0" borderId="27" xfId="0" applyNumberFormat="1" applyFont="1" applyBorder="1" applyAlignment="1">
      <alignment horizontal="center" vertical="center" shrinkToFit="1"/>
    </xf>
    <xf numFmtId="213" fontId="9" fillId="0" borderId="15" xfId="0" applyNumberFormat="1" applyFont="1" applyBorder="1" applyAlignment="1">
      <alignment horizontal="center" vertical="center" shrinkToFit="1"/>
    </xf>
    <xf numFmtId="213" fontId="0" fillId="0" borderId="27" xfId="0" applyNumberFormat="1" applyFont="1" applyBorder="1" applyAlignment="1">
      <alignment horizontal="center" vertical="center" shrinkToFit="1"/>
    </xf>
    <xf numFmtId="211" fontId="9" fillId="0" borderId="15" xfId="0" applyNumberFormat="1" applyFont="1" applyBorder="1" applyAlignment="1">
      <alignment horizontal="center" vertical="center" shrinkToFit="1"/>
    </xf>
    <xf numFmtId="211" fontId="0" fillId="0" borderId="27" xfId="0" applyNumberFormat="1" applyFont="1" applyBorder="1" applyAlignment="1">
      <alignment horizontal="center" vertical="center" shrinkToFit="1"/>
    </xf>
    <xf numFmtId="211" fontId="9" fillId="0" borderId="19" xfId="0" applyNumberFormat="1" applyFont="1" applyBorder="1" applyAlignment="1">
      <alignment horizontal="center" vertical="center" shrinkToFit="1"/>
    </xf>
    <xf numFmtId="211" fontId="9" fillId="0" borderId="118" xfId="0" applyNumberFormat="1" applyFont="1" applyBorder="1" applyAlignment="1">
      <alignment horizontal="center" vertical="center" shrinkToFit="1"/>
    </xf>
    <xf numFmtId="0" fontId="9" fillId="0" borderId="119" xfId="0" applyFont="1" applyBorder="1" applyAlignment="1">
      <alignment horizontal="center" vertical="center" wrapText="1"/>
    </xf>
    <xf numFmtId="0" fontId="9" fillId="0" borderId="37" xfId="0" applyFont="1" applyBorder="1" applyAlignment="1">
      <alignment horizontal="center" vertical="center" wrapText="1"/>
    </xf>
    <xf numFmtId="208" fontId="9" fillId="0" borderId="19" xfId="0" applyNumberFormat="1" applyFont="1" applyBorder="1" applyAlignment="1">
      <alignment horizontal="center" vertical="center" shrinkToFit="1"/>
    </xf>
    <xf numFmtId="208" fontId="9" fillId="0" borderId="118" xfId="0" applyNumberFormat="1" applyFont="1" applyBorder="1" applyAlignment="1">
      <alignment horizontal="center" vertical="center" shrinkToFit="1"/>
    </xf>
    <xf numFmtId="0" fontId="9" fillId="0" borderId="12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3" xfId="0" applyFont="1" applyBorder="1" applyAlignment="1">
      <alignment horizontal="center" vertical="center" wrapText="1"/>
    </xf>
    <xf numFmtId="208" fontId="9" fillId="0" borderId="21" xfId="0" applyNumberFormat="1" applyFont="1" applyBorder="1" applyAlignment="1">
      <alignment horizontal="center" vertical="center" shrinkToFit="1"/>
    </xf>
    <xf numFmtId="0" fontId="9" fillId="0" borderId="120" xfId="0" applyFont="1" applyFill="1" applyBorder="1" applyAlignment="1">
      <alignment horizontal="center" vertical="center" wrapText="1"/>
    </xf>
    <xf numFmtId="208" fontId="9" fillId="0" borderId="15" xfId="0" applyNumberFormat="1" applyFont="1" applyFill="1" applyBorder="1" applyAlignment="1">
      <alignment horizontal="center" vertical="center" shrinkToFit="1"/>
    </xf>
    <xf numFmtId="208" fontId="9" fillId="0" borderId="27" xfId="0" applyNumberFormat="1" applyFont="1" applyFill="1" applyBorder="1" applyAlignment="1">
      <alignment horizontal="center" vertical="center" shrinkToFit="1"/>
    </xf>
    <xf numFmtId="0" fontId="8" fillId="0" borderId="23" xfId="0" applyFont="1" applyBorder="1" applyAlignment="1">
      <alignment horizontal="center" vertical="center" wrapText="1"/>
    </xf>
    <xf numFmtId="0" fontId="8" fillId="0" borderId="21" xfId="0" applyFont="1" applyBorder="1" applyAlignment="1">
      <alignment horizontal="center" vertical="center" wrapText="1"/>
    </xf>
    <xf numFmtId="208" fontId="9" fillId="0" borderId="40" xfId="0" applyNumberFormat="1" applyFont="1" applyBorder="1" applyAlignment="1">
      <alignment horizontal="center" vertical="center" shrinkToFit="1"/>
    </xf>
    <xf numFmtId="0" fontId="9" fillId="0" borderId="114"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121" xfId="0" applyFont="1" applyBorder="1" applyAlignment="1">
      <alignment horizontal="center" vertical="center" wrapText="1"/>
    </xf>
    <xf numFmtId="0" fontId="0" fillId="0" borderId="122"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704850</xdr:colOff>
      <xdr:row>9</xdr:row>
      <xdr:rowOff>200025</xdr:rowOff>
    </xdr:from>
    <xdr:to>
      <xdr:col>12</xdr:col>
      <xdr:colOff>19050</xdr:colOff>
      <xdr:row>9</xdr:row>
      <xdr:rowOff>219075</xdr:rowOff>
    </xdr:to>
    <xdr:sp>
      <xdr:nvSpPr>
        <xdr:cNvPr id="1" name="直線矢印コネクタ 2"/>
        <xdr:cNvSpPr>
          <a:spLocks/>
        </xdr:cNvSpPr>
      </xdr:nvSpPr>
      <xdr:spPr>
        <a:xfrm flipH="1">
          <a:off x="7191375" y="2600325"/>
          <a:ext cx="800100" cy="190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6</xdr:row>
      <xdr:rowOff>142875</xdr:rowOff>
    </xdr:from>
    <xdr:to>
      <xdr:col>14</xdr:col>
      <xdr:colOff>981075</xdr:colOff>
      <xdr:row>9</xdr:row>
      <xdr:rowOff>133350</xdr:rowOff>
    </xdr:to>
    <xdr:sp>
      <xdr:nvSpPr>
        <xdr:cNvPr id="2" name="正方形/長方形 3"/>
        <xdr:cNvSpPr>
          <a:spLocks/>
        </xdr:cNvSpPr>
      </xdr:nvSpPr>
      <xdr:spPr>
        <a:xfrm>
          <a:off x="8001000" y="1743075"/>
          <a:ext cx="2933700" cy="790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247650</xdr:colOff>
      <xdr:row>6</xdr:row>
      <xdr:rowOff>152400</xdr:rowOff>
    </xdr:from>
    <xdr:to>
      <xdr:col>12</xdr:col>
      <xdr:colOff>38100</xdr:colOff>
      <xdr:row>7</xdr:row>
      <xdr:rowOff>114300</xdr:rowOff>
    </xdr:to>
    <xdr:sp>
      <xdr:nvSpPr>
        <xdr:cNvPr id="3" name="直線矢印コネクタ 4"/>
        <xdr:cNvSpPr>
          <a:spLocks/>
        </xdr:cNvSpPr>
      </xdr:nvSpPr>
      <xdr:spPr>
        <a:xfrm flipH="1">
          <a:off x="4143375" y="1752600"/>
          <a:ext cx="3867150" cy="2286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66675</xdr:rowOff>
    </xdr:from>
    <xdr:to>
      <xdr:col>14</xdr:col>
      <xdr:colOff>981075</xdr:colOff>
      <xdr:row>3</xdr:row>
      <xdr:rowOff>114300</xdr:rowOff>
    </xdr:to>
    <xdr:sp>
      <xdr:nvSpPr>
        <xdr:cNvPr id="4" name="正方形/長方形 18"/>
        <xdr:cNvSpPr>
          <a:spLocks/>
        </xdr:cNvSpPr>
      </xdr:nvSpPr>
      <xdr:spPr>
        <a:xfrm>
          <a:off x="7972425" y="66675"/>
          <a:ext cx="2962275" cy="847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85725</xdr:rowOff>
    </xdr:from>
    <xdr:to>
      <xdr:col>12</xdr:col>
      <xdr:colOff>9525</xdr:colOff>
      <xdr:row>1</xdr:row>
      <xdr:rowOff>85725</xdr:rowOff>
    </xdr:to>
    <xdr:sp>
      <xdr:nvSpPr>
        <xdr:cNvPr id="5" name="直線矢印コネクタ 21"/>
        <xdr:cNvSpPr>
          <a:spLocks/>
        </xdr:cNvSpPr>
      </xdr:nvSpPr>
      <xdr:spPr>
        <a:xfrm flipH="1">
          <a:off x="2562225" y="85725"/>
          <a:ext cx="5419725" cy="2667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12</xdr:row>
      <xdr:rowOff>38100</xdr:rowOff>
    </xdr:from>
    <xdr:to>
      <xdr:col>14</xdr:col>
      <xdr:colOff>971550</xdr:colOff>
      <xdr:row>13</xdr:row>
      <xdr:rowOff>209550</xdr:rowOff>
    </xdr:to>
    <xdr:sp>
      <xdr:nvSpPr>
        <xdr:cNvPr id="6" name="正方形/長方形 34"/>
        <xdr:cNvSpPr>
          <a:spLocks/>
        </xdr:cNvSpPr>
      </xdr:nvSpPr>
      <xdr:spPr>
        <a:xfrm>
          <a:off x="7981950" y="3429000"/>
          <a:ext cx="294322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314325</xdr:colOff>
      <xdr:row>12</xdr:row>
      <xdr:rowOff>19050</xdr:rowOff>
    </xdr:from>
    <xdr:to>
      <xdr:col>12</xdr:col>
      <xdr:colOff>9525</xdr:colOff>
      <xdr:row>12</xdr:row>
      <xdr:rowOff>66675</xdr:rowOff>
    </xdr:to>
    <xdr:sp>
      <xdr:nvSpPr>
        <xdr:cNvPr id="7" name="直線矢印コネクタ 35"/>
        <xdr:cNvSpPr>
          <a:spLocks/>
        </xdr:cNvSpPr>
      </xdr:nvSpPr>
      <xdr:spPr>
        <a:xfrm flipH="1">
          <a:off x="3009900" y="3409950"/>
          <a:ext cx="4972050"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13</xdr:row>
      <xdr:rowOff>247650</xdr:rowOff>
    </xdr:from>
    <xdr:to>
      <xdr:col>14</xdr:col>
      <xdr:colOff>971550</xdr:colOff>
      <xdr:row>14</xdr:row>
      <xdr:rowOff>247650</xdr:rowOff>
    </xdr:to>
    <xdr:sp>
      <xdr:nvSpPr>
        <xdr:cNvPr id="8" name="正方形/長方形 39"/>
        <xdr:cNvSpPr>
          <a:spLocks/>
        </xdr:cNvSpPr>
      </xdr:nvSpPr>
      <xdr:spPr>
        <a:xfrm>
          <a:off x="7981950" y="3905250"/>
          <a:ext cx="294322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・特定の指定室数を（　　　　　）内に入力してください。</a:t>
          </a:r>
        </a:p>
      </xdr:txBody>
    </xdr:sp>
    <xdr:clientData/>
  </xdr:twoCellAnchor>
  <xdr:twoCellAnchor>
    <xdr:from>
      <xdr:col>10</xdr:col>
      <xdr:colOff>971550</xdr:colOff>
      <xdr:row>12</xdr:row>
      <xdr:rowOff>152400</xdr:rowOff>
    </xdr:from>
    <xdr:to>
      <xdr:col>11</xdr:col>
      <xdr:colOff>257175</xdr:colOff>
      <xdr:row>13</xdr:row>
      <xdr:rowOff>257175</xdr:rowOff>
    </xdr:to>
    <xdr:sp>
      <xdr:nvSpPr>
        <xdr:cNvPr id="9" name="カギ線コネクタ 40"/>
        <xdr:cNvSpPr>
          <a:spLocks/>
        </xdr:cNvSpPr>
      </xdr:nvSpPr>
      <xdr:spPr>
        <a:xfrm rot="10800000">
          <a:off x="7458075" y="3543300"/>
          <a:ext cx="514350" cy="371475"/>
        </a:xfrm>
        <a:prstGeom prst="bentConnector3">
          <a:avLst>
            <a:gd name="adj" fmla="val 16583"/>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9525</xdr:rowOff>
    </xdr:from>
    <xdr:to>
      <xdr:col>9</xdr:col>
      <xdr:colOff>247650</xdr:colOff>
      <xdr:row>4</xdr:row>
      <xdr:rowOff>0</xdr:rowOff>
    </xdr:to>
    <xdr:sp>
      <xdr:nvSpPr>
        <xdr:cNvPr id="1" name="直線矢印コネクタ 3"/>
        <xdr:cNvSpPr>
          <a:spLocks/>
        </xdr:cNvSpPr>
      </xdr:nvSpPr>
      <xdr:spPr>
        <a:xfrm flipH="1">
          <a:off x="7848600" y="542925"/>
          <a:ext cx="247650" cy="44767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69</xdr:row>
      <xdr:rowOff>9525</xdr:rowOff>
    </xdr:from>
    <xdr:to>
      <xdr:col>12</xdr:col>
      <xdr:colOff>981075</xdr:colOff>
      <xdr:row>71</xdr:row>
      <xdr:rowOff>161925</xdr:rowOff>
    </xdr:to>
    <xdr:sp>
      <xdr:nvSpPr>
        <xdr:cNvPr id="2" name="正方形/長方形 17"/>
        <xdr:cNvSpPr>
          <a:spLocks/>
        </xdr:cNvSpPr>
      </xdr:nvSpPr>
      <xdr:spPr>
        <a:xfrm>
          <a:off x="8134350" y="29422725"/>
          <a:ext cx="2933700" cy="6858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連携及び協力している高齢者居宅生活支援事業者がある場合、入力してください。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67</xdr:row>
      <xdr:rowOff>0</xdr:rowOff>
    </xdr:from>
    <xdr:to>
      <xdr:col>9</xdr:col>
      <xdr:colOff>247650</xdr:colOff>
      <xdr:row>74</xdr:row>
      <xdr:rowOff>0</xdr:rowOff>
    </xdr:to>
    <xdr:sp>
      <xdr:nvSpPr>
        <xdr:cNvPr id="3" name="右中かっこ 27"/>
        <xdr:cNvSpPr>
          <a:spLocks/>
        </xdr:cNvSpPr>
      </xdr:nvSpPr>
      <xdr:spPr>
        <a:xfrm>
          <a:off x="7886700" y="288798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102</xdr:row>
      <xdr:rowOff>219075</xdr:rowOff>
    </xdr:from>
    <xdr:to>
      <xdr:col>8</xdr:col>
      <xdr:colOff>1133475</xdr:colOff>
      <xdr:row>108</xdr:row>
      <xdr:rowOff>190500</xdr:rowOff>
    </xdr:to>
    <xdr:sp>
      <xdr:nvSpPr>
        <xdr:cNvPr id="4" name="角丸四角形 50"/>
        <xdr:cNvSpPr>
          <a:spLocks/>
        </xdr:cNvSpPr>
      </xdr:nvSpPr>
      <xdr:spPr>
        <a:xfrm>
          <a:off x="5562600" y="3881437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113</xdr:row>
      <xdr:rowOff>66675</xdr:rowOff>
    </xdr:from>
    <xdr:to>
      <xdr:col>9</xdr:col>
      <xdr:colOff>247650</xdr:colOff>
      <xdr:row>115</xdr:row>
      <xdr:rowOff>9525</xdr:rowOff>
    </xdr:to>
    <xdr:sp>
      <xdr:nvSpPr>
        <xdr:cNvPr id="5" name="直線矢印コネクタ 51"/>
        <xdr:cNvSpPr>
          <a:spLocks/>
        </xdr:cNvSpPr>
      </xdr:nvSpPr>
      <xdr:spPr>
        <a:xfrm flipH="1">
          <a:off x="7810500" y="41786175"/>
          <a:ext cx="285750" cy="7810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91</xdr:row>
      <xdr:rowOff>38100</xdr:rowOff>
    </xdr:from>
    <xdr:to>
      <xdr:col>12</xdr:col>
      <xdr:colOff>971550</xdr:colOff>
      <xdr:row>92</xdr:row>
      <xdr:rowOff>114300</xdr:rowOff>
    </xdr:to>
    <xdr:sp>
      <xdr:nvSpPr>
        <xdr:cNvPr id="6" name="正方形/長方形 55"/>
        <xdr:cNvSpPr>
          <a:spLocks/>
        </xdr:cNvSpPr>
      </xdr:nvSpPr>
      <xdr:spPr>
        <a:xfrm>
          <a:off x="8105775" y="35318700"/>
          <a:ext cx="2952750" cy="3429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1552575</xdr:colOff>
      <xdr:row>91</xdr:row>
      <xdr:rowOff>209550</xdr:rowOff>
    </xdr:from>
    <xdr:to>
      <xdr:col>10</xdr:col>
      <xdr:colOff>0</xdr:colOff>
      <xdr:row>92</xdr:row>
      <xdr:rowOff>104775</xdr:rowOff>
    </xdr:to>
    <xdr:sp>
      <xdr:nvSpPr>
        <xdr:cNvPr id="7" name="直線矢印コネクタ 56"/>
        <xdr:cNvSpPr>
          <a:spLocks/>
        </xdr:cNvSpPr>
      </xdr:nvSpPr>
      <xdr:spPr>
        <a:xfrm flipH="1">
          <a:off x="2152650" y="35490150"/>
          <a:ext cx="5953125" cy="1619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59</xdr:row>
      <xdr:rowOff>133350</xdr:rowOff>
    </xdr:from>
    <xdr:to>
      <xdr:col>13</xdr:col>
      <xdr:colOff>0</xdr:colOff>
      <xdr:row>61</xdr:row>
      <xdr:rowOff>76200</xdr:rowOff>
    </xdr:to>
    <xdr:sp>
      <xdr:nvSpPr>
        <xdr:cNvPr id="8" name="正方形/長方形 20"/>
        <xdr:cNvSpPr>
          <a:spLocks/>
        </xdr:cNvSpPr>
      </xdr:nvSpPr>
      <xdr:spPr>
        <a:xfrm>
          <a:off x="8115300" y="26879550"/>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併設している高齢者居宅生活支援事業者がある場合、入力してください。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57</xdr:row>
      <xdr:rowOff>0</xdr:rowOff>
    </xdr:from>
    <xdr:to>
      <xdr:col>9</xdr:col>
      <xdr:colOff>247650</xdr:colOff>
      <xdr:row>64</xdr:row>
      <xdr:rowOff>0</xdr:rowOff>
    </xdr:to>
    <xdr:sp>
      <xdr:nvSpPr>
        <xdr:cNvPr id="9" name="右中かっこ 21"/>
        <xdr:cNvSpPr>
          <a:spLocks/>
        </xdr:cNvSpPr>
      </xdr:nvSpPr>
      <xdr:spPr>
        <a:xfrm>
          <a:off x="7886700" y="2621280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14</xdr:row>
      <xdr:rowOff>161925</xdr:rowOff>
    </xdr:from>
    <xdr:to>
      <xdr:col>16</xdr:col>
      <xdr:colOff>990600</xdr:colOff>
      <xdr:row>17</xdr:row>
      <xdr:rowOff>180975</xdr:rowOff>
    </xdr:to>
    <xdr:sp>
      <xdr:nvSpPr>
        <xdr:cNvPr id="1" name="正方形/長方形 32"/>
        <xdr:cNvSpPr>
          <a:spLocks/>
        </xdr:cNvSpPr>
      </xdr:nvSpPr>
      <xdr:spPr>
        <a:xfrm>
          <a:off x="7467600" y="4086225"/>
          <a:ext cx="2952750" cy="819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常勤換算人数とは、当該事業所の従業者の勤務延時間数を当該事業所において常勤の従業者が勤務すべき時間数で除することにより、当該事業所の従業者の人数を常勤の従業者の人数に換算した人数をいいます。</a:t>
          </a:r>
        </a:p>
      </xdr:txBody>
    </xdr:sp>
    <xdr:clientData/>
  </xdr:twoCellAnchor>
  <xdr:twoCellAnchor>
    <xdr:from>
      <xdr:col>13</xdr:col>
      <xdr:colOff>257175</xdr:colOff>
      <xdr:row>63</xdr:row>
      <xdr:rowOff>180975</xdr:rowOff>
    </xdr:from>
    <xdr:to>
      <xdr:col>16</xdr:col>
      <xdr:colOff>981075</xdr:colOff>
      <xdr:row>64</xdr:row>
      <xdr:rowOff>381000</xdr:rowOff>
    </xdr:to>
    <xdr:sp>
      <xdr:nvSpPr>
        <xdr:cNvPr id="2" name="正方形/長方形 69"/>
        <xdr:cNvSpPr>
          <a:spLocks/>
        </xdr:cNvSpPr>
      </xdr:nvSpPr>
      <xdr:spPr>
        <a:xfrm>
          <a:off x="7448550" y="181927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12</xdr:col>
      <xdr:colOff>561975</xdr:colOff>
      <xdr:row>5</xdr:row>
      <xdr:rowOff>0</xdr:rowOff>
    </xdr:from>
    <xdr:to>
      <xdr:col>13</xdr:col>
      <xdr:colOff>209550</xdr:colOff>
      <xdr:row>16</xdr:row>
      <xdr:rowOff>228600</xdr:rowOff>
    </xdr:to>
    <xdr:sp>
      <xdr:nvSpPr>
        <xdr:cNvPr id="3" name="右中かっこ 65"/>
        <xdr:cNvSpPr>
          <a:spLocks/>
        </xdr:cNvSpPr>
      </xdr:nvSpPr>
      <xdr:spPr>
        <a:xfrm>
          <a:off x="7172325" y="1333500"/>
          <a:ext cx="228600" cy="3352800"/>
        </a:xfrm>
        <a:prstGeom prst="rightBrace">
          <a:avLst>
            <a:gd name="adj1" fmla="val -49430"/>
            <a:gd name="adj2" fmla="val 3644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61</xdr:row>
      <xdr:rowOff>19050</xdr:rowOff>
    </xdr:from>
    <xdr:to>
      <xdr:col>13</xdr:col>
      <xdr:colOff>209550</xdr:colOff>
      <xdr:row>68</xdr:row>
      <xdr:rowOff>19050</xdr:rowOff>
    </xdr:to>
    <xdr:sp>
      <xdr:nvSpPr>
        <xdr:cNvPr id="4" name="右中かっこ 30"/>
        <xdr:cNvSpPr>
          <a:spLocks/>
        </xdr:cNvSpPr>
      </xdr:nvSpPr>
      <xdr:spPr>
        <a:xfrm>
          <a:off x="7219950" y="17116425"/>
          <a:ext cx="180975" cy="2819400"/>
        </a:xfrm>
        <a:prstGeom prst="rightBrace">
          <a:avLst>
            <a:gd name="adj1" fmla="val -46611"/>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5"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104775</xdr:rowOff>
    </xdr:from>
    <xdr:to>
      <xdr:col>14</xdr:col>
      <xdr:colOff>19050</xdr:colOff>
      <xdr:row>0</xdr:row>
      <xdr:rowOff>152400</xdr:rowOff>
    </xdr:to>
    <xdr:sp>
      <xdr:nvSpPr>
        <xdr:cNvPr id="6" name="直線矢印コネクタ 6"/>
        <xdr:cNvSpPr>
          <a:spLocks/>
        </xdr:cNvSpPr>
      </xdr:nvSpPr>
      <xdr:spPr>
        <a:xfrm flipH="1">
          <a:off x="962025" y="104775"/>
          <a:ext cx="6505575" cy="476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18</xdr:row>
      <xdr:rowOff>123825</xdr:rowOff>
    </xdr:from>
    <xdr:to>
      <xdr:col>16</xdr:col>
      <xdr:colOff>971550</xdr:colOff>
      <xdr:row>21</xdr:row>
      <xdr:rowOff>209550</xdr:rowOff>
    </xdr:to>
    <xdr:sp>
      <xdr:nvSpPr>
        <xdr:cNvPr id="7" name="正方形/長方形 11"/>
        <xdr:cNvSpPr>
          <a:spLocks/>
        </xdr:cNvSpPr>
      </xdr:nvSpPr>
      <xdr:spPr>
        <a:xfrm>
          <a:off x="7458075" y="5114925"/>
          <a:ext cx="2943225" cy="885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18</xdr:row>
      <xdr:rowOff>114300</xdr:rowOff>
    </xdr:from>
    <xdr:to>
      <xdr:col>14</xdr:col>
      <xdr:colOff>9525</xdr:colOff>
      <xdr:row>18</xdr:row>
      <xdr:rowOff>123825</xdr:rowOff>
    </xdr:to>
    <xdr:sp>
      <xdr:nvSpPr>
        <xdr:cNvPr id="8" name="直線矢印コネクタ 12"/>
        <xdr:cNvSpPr>
          <a:spLocks/>
        </xdr:cNvSpPr>
      </xdr:nvSpPr>
      <xdr:spPr>
        <a:xfrm flipH="1" flipV="1">
          <a:off x="2657475" y="510540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62</xdr:row>
      <xdr:rowOff>19050</xdr:rowOff>
    </xdr:from>
    <xdr:to>
      <xdr:col>14</xdr:col>
      <xdr:colOff>19050</xdr:colOff>
      <xdr:row>63</xdr:row>
      <xdr:rowOff>266700</xdr:rowOff>
    </xdr:to>
    <xdr:sp>
      <xdr:nvSpPr>
        <xdr:cNvPr id="1" name="直線矢印コネクタ 1"/>
        <xdr:cNvSpPr>
          <a:spLocks/>
        </xdr:cNvSpPr>
      </xdr:nvSpPr>
      <xdr:spPr>
        <a:xfrm flipH="1">
          <a:off x="6743700" y="18592800"/>
          <a:ext cx="523875" cy="4762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59</xdr:row>
      <xdr:rowOff>314325</xdr:rowOff>
    </xdr:from>
    <xdr:to>
      <xdr:col>14</xdr:col>
      <xdr:colOff>9525</xdr:colOff>
      <xdr:row>62</xdr:row>
      <xdr:rowOff>19050</xdr:rowOff>
    </xdr:to>
    <xdr:sp>
      <xdr:nvSpPr>
        <xdr:cNvPr id="2" name="直線矢印コネクタ 2"/>
        <xdr:cNvSpPr>
          <a:spLocks/>
        </xdr:cNvSpPr>
      </xdr:nvSpPr>
      <xdr:spPr>
        <a:xfrm flipH="1" flipV="1">
          <a:off x="6019800" y="17935575"/>
          <a:ext cx="1238250" cy="657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10</xdr:row>
      <xdr:rowOff>57150</xdr:rowOff>
    </xdr:from>
    <xdr:to>
      <xdr:col>16</xdr:col>
      <xdr:colOff>981075</xdr:colOff>
      <xdr:row>11</xdr:row>
      <xdr:rowOff>228600</xdr:rowOff>
    </xdr:to>
    <xdr:sp>
      <xdr:nvSpPr>
        <xdr:cNvPr id="3" name="正方形/長方形 3"/>
        <xdr:cNvSpPr>
          <a:spLocks/>
        </xdr:cNvSpPr>
      </xdr:nvSpPr>
      <xdr:spPr>
        <a:xfrm>
          <a:off x="7248525" y="2914650"/>
          <a:ext cx="2962275" cy="4381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64</xdr:row>
      <xdr:rowOff>1276350</xdr:rowOff>
    </xdr:from>
    <xdr:to>
      <xdr:col>14</xdr:col>
      <xdr:colOff>19050</xdr:colOff>
      <xdr:row>64</xdr:row>
      <xdr:rowOff>1304925</xdr:rowOff>
    </xdr:to>
    <xdr:sp>
      <xdr:nvSpPr>
        <xdr:cNvPr id="5" name="直線矢印コネクタ 5"/>
        <xdr:cNvSpPr>
          <a:spLocks/>
        </xdr:cNvSpPr>
      </xdr:nvSpPr>
      <xdr:spPr>
        <a:xfrm flipH="1">
          <a:off x="6781800" y="20345400"/>
          <a:ext cx="485775" cy="285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542925</xdr:colOff>
      <xdr:row>65</xdr:row>
      <xdr:rowOff>847725</xdr:rowOff>
    </xdr:from>
    <xdr:to>
      <xdr:col>13</xdr:col>
      <xdr:colOff>247650</xdr:colOff>
      <xdr:row>67</xdr:row>
      <xdr:rowOff>114300</xdr:rowOff>
    </xdr:to>
    <xdr:sp>
      <xdr:nvSpPr>
        <xdr:cNvPr id="6" name="直線矢印コネクタ 6"/>
        <xdr:cNvSpPr>
          <a:spLocks/>
        </xdr:cNvSpPr>
      </xdr:nvSpPr>
      <xdr:spPr>
        <a:xfrm flipH="1">
          <a:off x="6877050" y="21440775"/>
          <a:ext cx="361950" cy="4857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24</xdr:row>
      <xdr:rowOff>0</xdr:rowOff>
    </xdr:from>
    <xdr:to>
      <xdr:col>14</xdr:col>
      <xdr:colOff>9525</xdr:colOff>
      <xdr:row>34</xdr:row>
      <xdr:rowOff>400050</xdr:rowOff>
    </xdr:to>
    <xdr:sp>
      <xdr:nvSpPr>
        <xdr:cNvPr id="7" name="右中かっこ 8"/>
        <xdr:cNvSpPr>
          <a:spLocks/>
        </xdr:cNvSpPr>
      </xdr:nvSpPr>
      <xdr:spPr>
        <a:xfrm>
          <a:off x="6981825" y="6591300"/>
          <a:ext cx="276225" cy="3257550"/>
        </a:xfrm>
        <a:prstGeom prst="rightBrace">
          <a:avLst>
            <a:gd name="adj1" fmla="val -49296"/>
            <a:gd name="adj2" fmla="val -390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28</xdr:row>
      <xdr:rowOff>0</xdr:rowOff>
    </xdr:from>
    <xdr:to>
      <xdr:col>16</xdr:col>
      <xdr:colOff>971550</xdr:colOff>
      <xdr:row>30</xdr:row>
      <xdr:rowOff>247650</xdr:rowOff>
    </xdr:to>
    <xdr:sp>
      <xdr:nvSpPr>
        <xdr:cNvPr id="8" name="正方形/長方形 10"/>
        <xdr:cNvSpPr>
          <a:spLocks/>
        </xdr:cNvSpPr>
      </xdr:nvSpPr>
      <xdr:spPr>
        <a:xfrm>
          <a:off x="7248525" y="7848600"/>
          <a:ext cx="2952750" cy="7810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53</xdr:row>
      <xdr:rowOff>38100</xdr:rowOff>
    </xdr:from>
    <xdr:to>
      <xdr:col>12</xdr:col>
      <xdr:colOff>9525</xdr:colOff>
      <xdr:row>55</xdr:row>
      <xdr:rowOff>219075</xdr:rowOff>
    </xdr:to>
    <xdr:sp>
      <xdr:nvSpPr>
        <xdr:cNvPr id="1" name="右中かっこ 2"/>
        <xdr:cNvSpPr>
          <a:spLocks/>
        </xdr:cNvSpPr>
      </xdr:nvSpPr>
      <xdr:spPr>
        <a:xfrm>
          <a:off x="7115175" y="14935200"/>
          <a:ext cx="200025" cy="714375"/>
        </a:xfrm>
        <a:prstGeom prst="rightBrac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52</xdr:row>
      <xdr:rowOff>57150</xdr:rowOff>
    </xdr:from>
    <xdr:to>
      <xdr:col>14</xdr:col>
      <xdr:colOff>971550</xdr:colOff>
      <xdr:row>55</xdr:row>
      <xdr:rowOff>180975</xdr:rowOff>
    </xdr:to>
    <xdr:sp>
      <xdr:nvSpPr>
        <xdr:cNvPr id="2" name="テキスト ボックス 3"/>
        <xdr:cNvSpPr txBox="1">
          <a:spLocks noChangeArrowheads="1"/>
        </xdr:cNvSpPr>
      </xdr:nvSpPr>
      <xdr:spPr>
        <a:xfrm>
          <a:off x="7381875" y="14687550"/>
          <a:ext cx="2876550" cy="9239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○前払金を徴収している施設については、必ず公開、又は交付してください。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○サ高住についてのみ、「指針の適用外のため公開しない」が選択できます。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57150</xdr:rowOff>
    </xdr:from>
    <xdr:to>
      <xdr:col>14</xdr:col>
      <xdr:colOff>981075</xdr:colOff>
      <xdr:row>10</xdr:row>
      <xdr:rowOff>514350</xdr:rowOff>
    </xdr:to>
    <xdr:sp>
      <xdr:nvSpPr>
        <xdr:cNvPr id="1" name="正方形/長方形 1"/>
        <xdr:cNvSpPr>
          <a:spLocks/>
        </xdr:cNvSpPr>
      </xdr:nvSpPr>
      <xdr:spPr>
        <a:xfrm>
          <a:off x="7829550" y="623887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676275</xdr:colOff>
      <xdr:row>10</xdr:row>
      <xdr:rowOff>66675</xdr:rowOff>
    </xdr:from>
    <xdr:to>
      <xdr:col>12</xdr:col>
      <xdr:colOff>0</xdr:colOff>
      <xdr:row>10</xdr:row>
      <xdr:rowOff>123825</xdr:rowOff>
    </xdr:to>
    <xdr:sp>
      <xdr:nvSpPr>
        <xdr:cNvPr id="2" name="直線矢印コネクタ 2"/>
        <xdr:cNvSpPr>
          <a:spLocks/>
        </xdr:cNvSpPr>
      </xdr:nvSpPr>
      <xdr:spPr>
        <a:xfrm flipH="1">
          <a:off x="7324725" y="6248400"/>
          <a:ext cx="504825" cy="571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9525</xdr:colOff>
      <xdr:row>24</xdr:row>
      <xdr:rowOff>180975</xdr:rowOff>
    </xdr:to>
    <xdr:sp>
      <xdr:nvSpPr>
        <xdr:cNvPr id="1" name="右中かっこ 1"/>
        <xdr:cNvSpPr>
          <a:spLocks/>
        </xdr:cNvSpPr>
      </xdr:nvSpPr>
      <xdr:spPr>
        <a:xfrm>
          <a:off x="7581900" y="552450"/>
          <a:ext cx="209550"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114300</xdr:rowOff>
    </xdr:from>
    <xdr:to>
      <xdr:col>8</xdr:col>
      <xdr:colOff>981075</xdr:colOff>
      <xdr:row>14</xdr:row>
      <xdr:rowOff>161925</xdr:rowOff>
    </xdr:to>
    <xdr:sp>
      <xdr:nvSpPr>
        <xdr:cNvPr id="2" name="正方形/長方形 2"/>
        <xdr:cNvSpPr>
          <a:spLocks/>
        </xdr:cNvSpPr>
      </xdr:nvSpPr>
      <xdr:spPr>
        <a:xfrm>
          <a:off x="7781925" y="2800350"/>
          <a:ext cx="2962275" cy="4667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twoCellAnchor>
    <xdr:from>
      <xdr:col>5</xdr:col>
      <xdr:colOff>57150</xdr:colOff>
      <xdr:row>26</xdr:row>
      <xdr:rowOff>57150</xdr:rowOff>
    </xdr:from>
    <xdr:to>
      <xdr:col>6</xdr:col>
      <xdr:colOff>0</xdr:colOff>
      <xdr:row>48</xdr:row>
      <xdr:rowOff>123825</xdr:rowOff>
    </xdr:to>
    <xdr:sp>
      <xdr:nvSpPr>
        <xdr:cNvPr id="3" name="右中かっこ 3"/>
        <xdr:cNvSpPr>
          <a:spLocks/>
        </xdr:cNvSpPr>
      </xdr:nvSpPr>
      <xdr:spPr>
        <a:xfrm>
          <a:off x="7581900" y="5791200"/>
          <a:ext cx="200025" cy="49053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xdr:row>
      <xdr:rowOff>28575</xdr:rowOff>
    </xdr:from>
    <xdr:to>
      <xdr:col>8</xdr:col>
      <xdr:colOff>981075</xdr:colOff>
      <xdr:row>38</xdr:row>
      <xdr:rowOff>85725</xdr:rowOff>
    </xdr:to>
    <xdr:sp>
      <xdr:nvSpPr>
        <xdr:cNvPr id="4" name="正方形/長方形 5"/>
        <xdr:cNvSpPr>
          <a:spLocks/>
        </xdr:cNvSpPr>
      </xdr:nvSpPr>
      <xdr:spPr>
        <a:xfrm>
          <a:off x="7781925" y="7915275"/>
          <a:ext cx="2962275" cy="476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suzuki@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hyperlink" Target="mailto:yamada@osaka.jp"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7"/>
  <sheetViews>
    <sheetView tabSelected="1" view="pageBreakPreview" zoomScale="85" zoomScaleSheetLayoutView="85" zoomScalePageLayoutView="0" workbookViewId="0" topLeftCell="A1">
      <selection activeCell="A5" sqref="A5:K5"/>
    </sheetView>
  </sheetViews>
  <sheetFormatPr defaultColWidth="9.00390625" defaultRowHeight="13.5"/>
  <cols>
    <col min="1" max="1" width="9.00390625" style="301" customWidth="1"/>
    <col min="2" max="11" width="9.00390625" style="300" customWidth="1"/>
    <col min="12" max="12" width="66.625" style="300" customWidth="1"/>
    <col min="13" max="16" width="9.00390625" style="300" customWidth="1"/>
    <col min="17" max="17" width="10.25390625" style="300" customWidth="1"/>
    <col min="18" max="16384" width="9.00390625" style="300" customWidth="1"/>
  </cols>
  <sheetData>
    <row r="1" spans="1:11" s="343" customFormat="1" ht="36" customHeight="1">
      <c r="A1" s="445" t="s">
        <v>650</v>
      </c>
      <c r="B1" s="445"/>
      <c r="C1" s="445"/>
      <c r="D1" s="445"/>
      <c r="E1" s="445"/>
      <c r="F1" s="445"/>
      <c r="G1" s="445"/>
      <c r="H1" s="445"/>
      <c r="I1" s="445"/>
      <c r="J1" s="445"/>
      <c r="K1" s="445"/>
    </row>
    <row r="2" spans="1:11" s="343" customFormat="1" ht="21" customHeight="1">
      <c r="A2" s="442" t="s">
        <v>584</v>
      </c>
      <c r="B2" s="442"/>
      <c r="C2" s="442"/>
      <c r="D2" s="442"/>
      <c r="E2" s="442"/>
      <c r="F2" s="442"/>
      <c r="G2" s="442"/>
      <c r="H2" s="442"/>
      <c r="I2" s="442"/>
      <c r="J2" s="442"/>
      <c r="K2" s="442"/>
    </row>
    <row r="3" spans="1:11" s="343" customFormat="1" ht="203.25" customHeight="1">
      <c r="A3" s="442" t="s">
        <v>1039</v>
      </c>
      <c r="B3" s="442"/>
      <c r="C3" s="442"/>
      <c r="D3" s="442"/>
      <c r="E3" s="442"/>
      <c r="F3" s="442"/>
      <c r="G3" s="442"/>
      <c r="H3" s="442"/>
      <c r="I3" s="442"/>
      <c r="J3" s="442"/>
      <c r="K3" s="442"/>
    </row>
    <row r="4" spans="1:11" s="343" customFormat="1" ht="21" customHeight="1">
      <c r="A4" s="442" t="s">
        <v>647</v>
      </c>
      <c r="B4" s="442"/>
      <c r="C4" s="442"/>
      <c r="D4" s="442"/>
      <c r="E4" s="442"/>
      <c r="F4" s="442"/>
      <c r="G4" s="442"/>
      <c r="H4" s="442"/>
      <c r="I4" s="442"/>
      <c r="J4" s="442"/>
      <c r="K4" s="442"/>
    </row>
    <row r="5" spans="1:12" s="343" customFormat="1" ht="369.75" customHeight="1">
      <c r="A5" s="443" t="s">
        <v>1040</v>
      </c>
      <c r="B5" s="443"/>
      <c r="C5" s="443"/>
      <c r="D5" s="443"/>
      <c r="E5" s="443"/>
      <c r="F5" s="443"/>
      <c r="G5" s="443"/>
      <c r="H5" s="443"/>
      <c r="I5" s="443"/>
      <c r="J5" s="443"/>
      <c r="K5" s="443"/>
      <c r="L5" s="359"/>
    </row>
    <row r="6" spans="1:11" s="359" customFormat="1" ht="21" customHeight="1">
      <c r="A6" s="442" t="s">
        <v>648</v>
      </c>
      <c r="B6" s="442"/>
      <c r="C6" s="442"/>
      <c r="D6" s="442"/>
      <c r="E6" s="442"/>
      <c r="F6" s="442"/>
      <c r="G6" s="442"/>
      <c r="H6" s="442"/>
      <c r="I6" s="442"/>
      <c r="J6" s="442"/>
      <c r="K6" s="442"/>
    </row>
    <row r="7" spans="1:11" s="359" customFormat="1" ht="132" customHeight="1">
      <c r="A7" s="443" t="s">
        <v>1041</v>
      </c>
      <c r="B7" s="444"/>
      <c r="C7" s="444"/>
      <c r="D7" s="444"/>
      <c r="E7" s="444"/>
      <c r="F7" s="444"/>
      <c r="G7" s="444"/>
      <c r="H7" s="444"/>
      <c r="I7" s="444"/>
      <c r="J7" s="444"/>
      <c r="K7" s="444"/>
    </row>
    <row r="8" spans="1:11" s="305" customFormat="1" ht="13.5" customHeight="1">
      <c r="A8" s="446"/>
      <c r="B8" s="446"/>
      <c r="C8" s="446"/>
      <c r="D8" s="446"/>
      <c r="E8" s="446"/>
      <c r="F8" s="446"/>
      <c r="G8" s="446"/>
      <c r="H8" s="446"/>
      <c r="I8" s="446"/>
      <c r="J8" s="446"/>
      <c r="K8" s="446"/>
    </row>
    <row r="9" spans="1:11" s="305" customFormat="1" ht="21" customHeight="1">
      <c r="A9" s="440" t="s">
        <v>786</v>
      </c>
      <c r="B9" s="441"/>
      <c r="C9" s="441"/>
      <c r="D9" s="441"/>
      <c r="E9" s="441"/>
      <c r="F9" s="441"/>
      <c r="G9" s="441"/>
      <c r="H9" s="441"/>
      <c r="I9" s="441"/>
      <c r="J9" s="441"/>
      <c r="K9" s="441"/>
    </row>
    <row r="10" spans="1:11" s="305" customFormat="1" ht="21" customHeight="1">
      <c r="A10" s="441" t="s">
        <v>787</v>
      </c>
      <c r="B10" s="441"/>
      <c r="C10" s="441"/>
      <c r="D10" s="441"/>
      <c r="E10" s="441"/>
      <c r="F10" s="441"/>
      <c r="G10" s="441"/>
      <c r="H10" s="441"/>
      <c r="I10" s="441"/>
      <c r="J10" s="441"/>
      <c r="K10" s="441"/>
    </row>
    <row r="13" ht="33.75" customHeight="1">
      <c r="F13" s="302"/>
    </row>
    <row r="14" spans="6:9" ht="33.75" customHeight="1">
      <c r="F14" s="303"/>
      <c r="G14" s="304"/>
      <c r="H14" s="304"/>
      <c r="I14" s="304"/>
    </row>
    <row r="15" spans="6:11" ht="13.5">
      <c r="F15" s="304"/>
      <c r="G15" s="305"/>
      <c r="H15" s="305"/>
      <c r="I15" s="305"/>
      <c r="J15" s="305"/>
      <c r="K15" s="305"/>
    </row>
    <row r="27" ht="115.5" customHeight="1">
      <c r="B27" s="302"/>
    </row>
  </sheetData>
  <sheetProtection/>
  <mergeCells count="10">
    <mergeCell ref="A9:K9"/>
    <mergeCell ref="A10:K10"/>
    <mergeCell ref="A2:K2"/>
    <mergeCell ref="A4:K4"/>
    <mergeCell ref="A7:K7"/>
    <mergeCell ref="A1:K1"/>
    <mergeCell ref="A5:K5"/>
    <mergeCell ref="A3:K3"/>
    <mergeCell ref="A6:K6"/>
    <mergeCell ref="A8:K8"/>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9"/>
  <sheetViews>
    <sheetView view="pageBreakPreview" zoomScale="90" zoomScaleNormal="85" zoomScaleSheetLayoutView="90" zoomScalePageLayoutView="0" workbookViewId="0" topLeftCell="A1">
      <selection activeCell="A1" sqref="A1:E1"/>
    </sheetView>
  </sheetViews>
  <sheetFormatPr defaultColWidth="9.00390625" defaultRowHeight="13.5"/>
  <cols>
    <col min="1" max="1" width="1.37890625" style="77" customWidth="1"/>
    <col min="2" max="2" width="43.50390625" style="77" customWidth="1"/>
    <col min="3" max="3" width="5.75390625" style="77" customWidth="1"/>
    <col min="4" max="4" width="18.25390625" style="77" customWidth="1"/>
    <col min="5" max="5" width="29.875" style="77" customWidth="1"/>
    <col min="6" max="6" width="3.375" style="77" customWidth="1"/>
    <col min="7" max="9" width="13.00390625" style="77" customWidth="1"/>
    <col min="10" max="16384" width="9.00390625" style="77" customWidth="1"/>
  </cols>
  <sheetData>
    <row r="1" spans="1:5" ht="21" customHeight="1" thickBot="1">
      <c r="A1" s="1308" t="s">
        <v>332</v>
      </c>
      <c r="B1" s="1309"/>
      <c r="C1" s="1309"/>
      <c r="D1" s="1309"/>
      <c r="E1" s="1309"/>
    </row>
    <row r="2" spans="1:5" ht="21" customHeight="1" thickBot="1">
      <c r="A2" s="1306" t="s">
        <v>302</v>
      </c>
      <c r="B2" s="1307"/>
      <c r="C2" s="1307"/>
      <c r="D2" s="269" t="s">
        <v>38</v>
      </c>
      <c r="E2" s="270" t="s">
        <v>296</v>
      </c>
    </row>
    <row r="3" spans="1:5" ht="21" customHeight="1">
      <c r="A3" s="500" t="s">
        <v>0</v>
      </c>
      <c r="B3" s="627"/>
      <c r="C3" s="627"/>
      <c r="D3" s="627"/>
      <c r="E3" s="1305"/>
    </row>
    <row r="4" spans="1:5" ht="16.5" customHeight="1">
      <c r="A4" s="1303"/>
      <c r="B4" s="72" t="s">
        <v>1</v>
      </c>
      <c r="C4" s="144" t="s">
        <v>389</v>
      </c>
      <c r="D4" s="271"/>
      <c r="E4" s="61"/>
    </row>
    <row r="5" spans="1:5" ht="16.5" customHeight="1">
      <c r="A5" s="1303"/>
      <c r="B5" s="72" t="s">
        <v>2</v>
      </c>
      <c r="C5" s="144" t="s">
        <v>389</v>
      </c>
      <c r="D5" s="60"/>
      <c r="E5" s="61"/>
    </row>
    <row r="6" spans="1:5" ht="16.5" customHeight="1">
      <c r="A6" s="1303"/>
      <c r="B6" s="72" t="s">
        <v>3</v>
      </c>
      <c r="C6" s="144" t="s">
        <v>389</v>
      </c>
      <c r="D6" s="60"/>
      <c r="E6" s="61"/>
    </row>
    <row r="7" spans="1:5" ht="16.5" customHeight="1">
      <c r="A7" s="1303"/>
      <c r="B7" s="72" t="s">
        <v>4</v>
      </c>
      <c r="C7" s="144" t="s">
        <v>389</v>
      </c>
      <c r="D7" s="60"/>
      <c r="E7" s="61"/>
    </row>
    <row r="8" spans="1:5" ht="16.5" customHeight="1">
      <c r="A8" s="1303"/>
      <c r="B8" s="72" t="s">
        <v>5</v>
      </c>
      <c r="C8" s="144" t="s">
        <v>389</v>
      </c>
      <c r="D8" s="60"/>
      <c r="E8" s="61"/>
    </row>
    <row r="9" spans="1:5" ht="16.5" customHeight="1">
      <c r="A9" s="1303"/>
      <c r="B9" s="72" t="s">
        <v>6</v>
      </c>
      <c r="C9" s="144" t="s">
        <v>389</v>
      </c>
      <c r="D9" s="60"/>
      <c r="E9" s="61"/>
    </row>
    <row r="10" spans="1:5" ht="16.5" customHeight="1">
      <c r="A10" s="1303"/>
      <c r="B10" s="72" t="s">
        <v>7</v>
      </c>
      <c r="C10" s="144" t="s">
        <v>389</v>
      </c>
      <c r="D10" s="60"/>
      <c r="E10" s="61"/>
    </row>
    <row r="11" spans="1:5" ht="16.5" customHeight="1">
      <c r="A11" s="1303"/>
      <c r="B11" s="72" t="s">
        <v>8</v>
      </c>
      <c r="C11" s="144" t="s">
        <v>389</v>
      </c>
      <c r="D11" s="60"/>
      <c r="E11" s="61"/>
    </row>
    <row r="12" spans="1:5" ht="16.5" customHeight="1">
      <c r="A12" s="1303"/>
      <c r="B12" s="72" t="s">
        <v>9</v>
      </c>
      <c r="C12" s="144" t="s">
        <v>389</v>
      </c>
      <c r="D12" s="60"/>
      <c r="E12" s="61"/>
    </row>
    <row r="13" spans="1:5" ht="16.5" customHeight="1">
      <c r="A13" s="1303"/>
      <c r="B13" s="72" t="s">
        <v>10</v>
      </c>
      <c r="C13" s="144" t="s">
        <v>389</v>
      </c>
      <c r="D13" s="60"/>
      <c r="E13" s="61"/>
    </row>
    <row r="14" spans="1:5" ht="16.5" customHeight="1">
      <c r="A14" s="1303"/>
      <c r="B14" s="72" t="s">
        <v>11</v>
      </c>
      <c r="C14" s="144" t="s">
        <v>389</v>
      </c>
      <c r="D14" s="60"/>
      <c r="E14" s="61"/>
    </row>
    <row r="15" spans="1:5" ht="16.5" customHeight="1" thickBot="1">
      <c r="A15" s="1304"/>
      <c r="B15" s="59" t="s">
        <v>12</v>
      </c>
      <c r="C15" s="144" t="s">
        <v>389</v>
      </c>
      <c r="D15" s="224"/>
      <c r="E15" s="225"/>
    </row>
    <row r="16" spans="1:5" ht="21" customHeight="1">
      <c r="A16" s="500" t="s">
        <v>13</v>
      </c>
      <c r="B16" s="627"/>
      <c r="C16" s="627"/>
      <c r="D16" s="627"/>
      <c r="E16" s="1305"/>
    </row>
    <row r="17" spans="1:5" ht="16.5" customHeight="1">
      <c r="A17" s="1303"/>
      <c r="B17" s="72" t="s">
        <v>242</v>
      </c>
      <c r="C17" s="144" t="s">
        <v>389</v>
      </c>
      <c r="D17" s="60"/>
      <c r="E17" s="61"/>
    </row>
    <row r="18" spans="1:5" ht="16.5" customHeight="1">
      <c r="A18" s="1303"/>
      <c r="B18" s="72" t="s">
        <v>14</v>
      </c>
      <c r="C18" s="144" t="s">
        <v>389</v>
      </c>
      <c r="D18" s="60"/>
      <c r="E18" s="61"/>
    </row>
    <row r="19" spans="1:6" ht="16.5" customHeight="1">
      <c r="A19" s="1303"/>
      <c r="B19" s="72" t="s">
        <v>662</v>
      </c>
      <c r="C19" s="144" t="s">
        <v>389</v>
      </c>
      <c r="D19" s="60"/>
      <c r="E19" s="61"/>
      <c r="F19" s="78"/>
    </row>
    <row r="20" spans="1:6" ht="16.5" customHeight="1">
      <c r="A20" s="1303"/>
      <c r="B20" s="72" t="s">
        <v>15</v>
      </c>
      <c r="C20" s="144" t="s">
        <v>389</v>
      </c>
      <c r="D20" s="60"/>
      <c r="E20" s="61"/>
      <c r="F20" s="78"/>
    </row>
    <row r="21" spans="1:5" ht="16.5" customHeight="1">
      <c r="A21" s="1303"/>
      <c r="B21" s="72" t="s">
        <v>64</v>
      </c>
      <c r="C21" s="144" t="s">
        <v>389</v>
      </c>
      <c r="D21" s="60"/>
      <c r="E21" s="61"/>
    </row>
    <row r="22" spans="1:5" ht="16.5" customHeight="1">
      <c r="A22" s="1303"/>
      <c r="B22" s="72" t="s">
        <v>16</v>
      </c>
      <c r="C22" s="144" t="s">
        <v>389</v>
      </c>
      <c r="D22" s="60"/>
      <c r="E22" s="61"/>
    </row>
    <row r="23" spans="1:6" ht="16.5" customHeight="1">
      <c r="A23" s="1303"/>
      <c r="B23" s="72" t="s">
        <v>17</v>
      </c>
      <c r="C23" s="144" t="s">
        <v>389</v>
      </c>
      <c r="D23" s="60"/>
      <c r="E23" s="61"/>
      <c r="F23" s="78"/>
    </row>
    <row r="24" spans="1:9" ht="16.5" customHeight="1">
      <c r="A24" s="1303"/>
      <c r="B24" s="74" t="s">
        <v>69</v>
      </c>
      <c r="C24" s="144" t="s">
        <v>389</v>
      </c>
      <c r="D24" s="60"/>
      <c r="E24" s="61"/>
      <c r="F24" s="272"/>
      <c r="G24" s="3"/>
      <c r="H24" s="3"/>
      <c r="I24" s="3"/>
    </row>
    <row r="25" spans="1:11" ht="16.5" customHeight="1" thickBot="1">
      <c r="A25" s="1304"/>
      <c r="B25" s="273" t="s">
        <v>243</v>
      </c>
      <c r="C25" s="274" t="s">
        <v>389</v>
      </c>
      <c r="D25" s="224"/>
      <c r="E25" s="225"/>
      <c r="F25" s="3"/>
      <c r="G25" s="3"/>
      <c r="H25" s="3"/>
      <c r="I25" s="3"/>
      <c r="J25" s="3"/>
      <c r="K25" s="3"/>
    </row>
    <row r="26" spans="1:5" ht="21" customHeight="1" thickBot="1">
      <c r="A26" s="1057" t="s">
        <v>67</v>
      </c>
      <c r="B26" s="1059"/>
      <c r="C26" s="275" t="s">
        <v>389</v>
      </c>
      <c r="D26" s="276"/>
      <c r="E26" s="277"/>
    </row>
    <row r="27" spans="1:5" ht="21" customHeight="1">
      <c r="A27" s="500" t="s">
        <v>18</v>
      </c>
      <c r="B27" s="627"/>
      <c r="C27" s="627"/>
      <c r="D27" s="627"/>
      <c r="E27" s="1305"/>
    </row>
    <row r="28" spans="1:5" ht="16.5" customHeight="1">
      <c r="A28" s="1303"/>
      <c r="B28" s="72" t="s">
        <v>19</v>
      </c>
      <c r="C28" s="144" t="s">
        <v>389</v>
      </c>
      <c r="D28" s="60"/>
      <c r="E28" s="61"/>
    </row>
    <row r="29" spans="1:5" ht="16.5" customHeight="1">
      <c r="A29" s="1303"/>
      <c r="B29" s="72" t="s">
        <v>20</v>
      </c>
      <c r="C29" s="144" t="s">
        <v>389</v>
      </c>
      <c r="D29" s="60"/>
      <c r="E29" s="61"/>
    </row>
    <row r="30" spans="1:5" ht="16.5" customHeight="1">
      <c r="A30" s="1303"/>
      <c r="B30" s="72" t="s">
        <v>21</v>
      </c>
      <c r="C30" s="144" t="s">
        <v>389</v>
      </c>
      <c r="D30" s="60"/>
      <c r="E30" s="61"/>
    </row>
    <row r="31" spans="1:5" ht="16.5" customHeight="1">
      <c r="A31" s="1303"/>
      <c r="B31" s="72" t="s">
        <v>22</v>
      </c>
      <c r="C31" s="144" t="s">
        <v>389</v>
      </c>
      <c r="D31" s="60"/>
      <c r="E31" s="61"/>
    </row>
    <row r="32" spans="1:5" ht="16.5" customHeight="1">
      <c r="A32" s="1303"/>
      <c r="B32" s="72" t="s">
        <v>23</v>
      </c>
      <c r="C32" s="144" t="s">
        <v>389</v>
      </c>
      <c r="D32" s="60"/>
      <c r="E32" s="61"/>
    </row>
    <row r="33" spans="1:5" ht="16.5" customHeight="1">
      <c r="A33" s="1303"/>
      <c r="B33" s="72" t="s">
        <v>24</v>
      </c>
      <c r="C33" s="144" t="s">
        <v>389</v>
      </c>
      <c r="D33" s="60"/>
      <c r="E33" s="61"/>
    </row>
    <row r="34" spans="1:5" ht="16.5" customHeight="1">
      <c r="A34" s="1303"/>
      <c r="B34" s="72" t="s">
        <v>25</v>
      </c>
      <c r="C34" s="144" t="s">
        <v>389</v>
      </c>
      <c r="D34" s="60"/>
      <c r="E34" s="61"/>
    </row>
    <row r="35" spans="1:5" ht="16.5" customHeight="1">
      <c r="A35" s="1303"/>
      <c r="B35" s="72" t="s">
        <v>26</v>
      </c>
      <c r="C35" s="144" t="s">
        <v>389</v>
      </c>
      <c r="D35" s="60"/>
      <c r="E35" s="61"/>
    </row>
    <row r="36" spans="1:9" ht="16.5" customHeight="1">
      <c r="A36" s="1303"/>
      <c r="B36" s="72" t="s">
        <v>27</v>
      </c>
      <c r="C36" s="144" t="s">
        <v>389</v>
      </c>
      <c r="D36" s="60"/>
      <c r="E36" s="61"/>
      <c r="G36" s="268"/>
      <c r="H36" s="268"/>
      <c r="I36" s="268"/>
    </row>
    <row r="37" spans="1:5" ht="16.5" customHeight="1">
      <c r="A37" s="1303"/>
      <c r="B37" s="72" t="s">
        <v>565</v>
      </c>
      <c r="C37" s="144" t="s">
        <v>389</v>
      </c>
      <c r="D37" s="60"/>
      <c r="E37" s="61"/>
    </row>
    <row r="38" spans="1:5" ht="16.5" customHeight="1">
      <c r="A38" s="1303"/>
      <c r="B38" s="72" t="s">
        <v>28</v>
      </c>
      <c r="C38" s="144" t="s">
        <v>389</v>
      </c>
      <c r="D38" s="60"/>
      <c r="E38" s="61"/>
    </row>
    <row r="39" spans="1:5" ht="16.5" customHeight="1" thickBot="1">
      <c r="A39" s="1304"/>
      <c r="B39" s="59" t="s">
        <v>29</v>
      </c>
      <c r="C39" s="274" t="s">
        <v>389</v>
      </c>
      <c r="D39" s="60"/>
      <c r="E39" s="61"/>
    </row>
    <row r="40" spans="1:5" ht="21" customHeight="1">
      <c r="A40" s="500" t="s">
        <v>30</v>
      </c>
      <c r="B40" s="627"/>
      <c r="C40" s="627"/>
      <c r="D40" s="627"/>
      <c r="E40" s="1305"/>
    </row>
    <row r="41" spans="1:5" ht="16.5" customHeight="1">
      <c r="A41" s="1303"/>
      <c r="B41" s="72" t="s">
        <v>31</v>
      </c>
      <c r="C41" s="144" t="s">
        <v>389</v>
      </c>
      <c r="D41" s="60"/>
      <c r="E41" s="61"/>
    </row>
    <row r="42" spans="1:5" ht="16.5" customHeight="1">
      <c r="A42" s="1303"/>
      <c r="B42" s="72" t="s">
        <v>32</v>
      </c>
      <c r="C42" s="144" t="s">
        <v>389</v>
      </c>
      <c r="D42" s="60"/>
      <c r="E42" s="61"/>
    </row>
    <row r="43" spans="1:5" ht="16.5" customHeight="1" thickBot="1">
      <c r="A43" s="1304"/>
      <c r="B43" s="171" t="s">
        <v>33</v>
      </c>
      <c r="C43" s="274" t="s">
        <v>389</v>
      </c>
      <c r="D43" s="60"/>
      <c r="E43" s="61"/>
    </row>
    <row r="44" spans="1:5" ht="21" customHeight="1" thickBot="1">
      <c r="A44" s="1057" t="s">
        <v>68</v>
      </c>
      <c r="B44" s="1059"/>
      <c r="C44" s="275" t="s">
        <v>389</v>
      </c>
      <c r="D44" s="278"/>
      <c r="E44" s="277"/>
    </row>
    <row r="45" spans="1:5" ht="21" customHeight="1">
      <c r="A45" s="500" t="s">
        <v>34</v>
      </c>
      <c r="B45" s="627"/>
      <c r="C45" s="627"/>
      <c r="D45" s="627"/>
      <c r="E45" s="1305"/>
    </row>
    <row r="46" spans="1:5" ht="16.5" customHeight="1">
      <c r="A46" s="1303"/>
      <c r="B46" s="72" t="s">
        <v>35</v>
      </c>
      <c r="C46" s="144" t="s">
        <v>389</v>
      </c>
      <c r="D46" s="60"/>
      <c r="E46" s="61"/>
    </row>
    <row r="47" spans="1:5" ht="16.5" customHeight="1">
      <c r="A47" s="1303"/>
      <c r="B47" s="72" t="s">
        <v>36</v>
      </c>
      <c r="C47" s="144" t="s">
        <v>389</v>
      </c>
      <c r="D47" s="60"/>
      <c r="E47" s="61"/>
    </row>
    <row r="48" spans="1:5" ht="16.5" customHeight="1">
      <c r="A48" s="1303"/>
      <c r="B48" s="171" t="s">
        <v>37</v>
      </c>
      <c r="C48" s="274" t="s">
        <v>389</v>
      </c>
      <c r="D48" s="364"/>
      <c r="E48" s="365"/>
    </row>
    <row r="49" spans="1:5" ht="14.25" thickBot="1">
      <c r="A49" s="1304"/>
      <c r="B49" s="381" t="s">
        <v>849</v>
      </c>
      <c r="C49" s="380" t="s">
        <v>389</v>
      </c>
      <c r="D49" s="224"/>
      <c r="E49" s="225"/>
    </row>
  </sheetData>
  <sheetProtection/>
  <mergeCells count="14">
    <mergeCell ref="A26:B26"/>
    <mergeCell ref="A2:C2"/>
    <mergeCell ref="A1:E1"/>
    <mergeCell ref="A3:E3"/>
    <mergeCell ref="A16:E16"/>
    <mergeCell ref="A4:A15"/>
    <mergeCell ref="A17:A25"/>
    <mergeCell ref="A46:A49"/>
    <mergeCell ref="A27:E27"/>
    <mergeCell ref="A40:E40"/>
    <mergeCell ref="A44:B44"/>
    <mergeCell ref="A45:E45"/>
    <mergeCell ref="A28:A39"/>
    <mergeCell ref="A41:A43"/>
  </mergeCells>
  <dataValidations count="1">
    <dataValidation type="list" allowBlank="1" showInputMessage="1" showErrorMessage="1" sqref="C4:C15 C28:C39 C17:C26 C41:C44 C46:C49">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3"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zoomScalePageLayoutView="0" workbookViewId="0" topLeftCell="A1">
      <selection activeCell="B1" sqref="B1:H1"/>
    </sheetView>
  </sheetViews>
  <sheetFormatPr defaultColWidth="9.00390625" defaultRowHeight="13.5"/>
  <cols>
    <col min="1" max="1" width="2.625" style="9" customWidth="1"/>
    <col min="2" max="2" width="5.00390625" style="9" customWidth="1"/>
    <col min="3" max="3" width="47.75390625" style="9" customWidth="1"/>
    <col min="4" max="5" width="6.625" style="9" customWidth="1"/>
    <col min="6" max="6" width="35.75390625" style="9" customWidth="1"/>
    <col min="7" max="8" width="31.625" style="9" customWidth="1"/>
    <col min="9" max="9" width="3.375" style="9" customWidth="1"/>
    <col min="10" max="12" width="13.00390625" style="9" customWidth="1"/>
    <col min="13" max="16384" width="9.00390625" style="9" customWidth="1"/>
  </cols>
  <sheetData>
    <row r="1" spans="2:8" ht="21" customHeight="1" thickBot="1">
      <c r="B1" s="1331" t="s">
        <v>713</v>
      </c>
      <c r="C1" s="1331"/>
      <c r="D1" s="1331"/>
      <c r="E1" s="1331"/>
      <c r="F1" s="1331"/>
      <c r="G1" s="1331"/>
      <c r="H1" s="1331"/>
    </row>
    <row r="2" spans="2:8" ht="21" customHeight="1">
      <c r="B2" s="1332"/>
      <c r="C2" s="1333"/>
      <c r="D2" s="843" t="s">
        <v>663</v>
      </c>
      <c r="E2" s="627"/>
      <c r="F2" s="501"/>
      <c r="G2" s="1335" t="s">
        <v>715</v>
      </c>
      <c r="H2" s="1336"/>
    </row>
    <row r="3" spans="2:8" ht="21" customHeight="1" thickBot="1">
      <c r="B3" s="1334"/>
      <c r="C3" s="1309"/>
      <c r="D3" s="279"/>
      <c r="E3" s="280"/>
      <c r="F3" s="281" t="s">
        <v>775</v>
      </c>
      <c r="G3" s="1337"/>
      <c r="H3" s="1338"/>
    </row>
    <row r="4" spans="2:8" ht="21" customHeight="1">
      <c r="B4" s="1320" t="s">
        <v>664</v>
      </c>
      <c r="C4" s="282" t="s">
        <v>665</v>
      </c>
      <c r="D4" s="1322" t="s">
        <v>340</v>
      </c>
      <c r="E4" s="1323"/>
      <c r="F4" s="283" t="s">
        <v>666</v>
      </c>
      <c r="G4" s="1324"/>
      <c r="H4" s="1325"/>
    </row>
    <row r="5" spans="2:8" ht="21" customHeight="1">
      <c r="B5" s="1320"/>
      <c r="C5" s="284" t="s">
        <v>667</v>
      </c>
      <c r="D5" s="1326" t="s">
        <v>340</v>
      </c>
      <c r="E5" s="1327"/>
      <c r="F5" s="285" t="s">
        <v>668</v>
      </c>
      <c r="G5" s="1317"/>
      <c r="H5" s="1318"/>
    </row>
    <row r="6" spans="2:8" ht="21" customHeight="1">
      <c r="B6" s="1320"/>
      <c r="C6" s="284" t="s">
        <v>669</v>
      </c>
      <c r="D6" s="1326" t="s">
        <v>340</v>
      </c>
      <c r="E6" s="1327"/>
      <c r="F6" s="285" t="s">
        <v>441</v>
      </c>
      <c r="G6" s="1317" t="s">
        <v>443</v>
      </c>
      <c r="H6" s="1318"/>
    </row>
    <row r="7" spans="2:8" ht="21" customHeight="1">
      <c r="B7" s="1320"/>
      <c r="C7" s="284" t="s">
        <v>670</v>
      </c>
      <c r="D7" s="1326" t="s">
        <v>340</v>
      </c>
      <c r="E7" s="1327"/>
      <c r="F7" s="285" t="s">
        <v>671</v>
      </c>
      <c r="G7" s="1330" t="s">
        <v>672</v>
      </c>
      <c r="H7" s="1318"/>
    </row>
    <row r="8" spans="2:8" ht="21" customHeight="1">
      <c r="B8" s="1320"/>
      <c r="C8" s="284" t="s">
        <v>673</v>
      </c>
      <c r="D8" s="1326" t="s">
        <v>340</v>
      </c>
      <c r="E8" s="1327"/>
      <c r="F8" s="285" t="s">
        <v>671</v>
      </c>
      <c r="G8" s="1330" t="s">
        <v>672</v>
      </c>
      <c r="H8" s="1318"/>
    </row>
    <row r="9" spans="2:8" ht="21" customHeight="1">
      <c r="B9" s="1320"/>
      <c r="C9" s="284" t="s">
        <v>674</v>
      </c>
      <c r="D9" s="1326" t="s">
        <v>340</v>
      </c>
      <c r="E9" s="1327"/>
      <c r="F9" s="285" t="s">
        <v>666</v>
      </c>
      <c r="G9" s="1317"/>
      <c r="H9" s="1318"/>
    </row>
    <row r="10" spans="2:8" ht="21" customHeight="1">
      <c r="B10" s="1320"/>
      <c r="C10" s="284" t="s">
        <v>675</v>
      </c>
      <c r="D10" s="1326" t="s">
        <v>389</v>
      </c>
      <c r="E10" s="1327"/>
      <c r="F10" s="285"/>
      <c r="G10" s="1317"/>
      <c r="H10" s="1318"/>
    </row>
    <row r="11" spans="2:8" ht="21" customHeight="1" thickBot="1">
      <c r="B11" s="1321"/>
      <c r="C11" s="286" t="s">
        <v>676</v>
      </c>
      <c r="D11" s="1310" t="s">
        <v>340</v>
      </c>
      <c r="E11" s="1311"/>
      <c r="F11" s="287" t="s">
        <v>677</v>
      </c>
      <c r="G11" s="1328" t="s">
        <v>678</v>
      </c>
      <c r="H11" s="1313"/>
    </row>
    <row r="12" spans="2:8" ht="21" customHeight="1">
      <c r="B12" s="1320" t="s">
        <v>679</v>
      </c>
      <c r="C12" s="282" t="s">
        <v>680</v>
      </c>
      <c r="D12" s="1322" t="s">
        <v>340</v>
      </c>
      <c r="E12" s="1323"/>
      <c r="F12" s="283" t="s">
        <v>681</v>
      </c>
      <c r="G12" s="1329" t="s">
        <v>682</v>
      </c>
      <c r="H12" s="1325"/>
    </row>
    <row r="13" spans="2:8" ht="21" customHeight="1">
      <c r="B13" s="1320"/>
      <c r="C13" s="284" t="s">
        <v>683</v>
      </c>
      <c r="D13" s="1326" t="s">
        <v>340</v>
      </c>
      <c r="E13" s="1327"/>
      <c r="F13" s="285" t="s">
        <v>681</v>
      </c>
      <c r="G13" s="1317" t="s">
        <v>684</v>
      </c>
      <c r="H13" s="1318"/>
    </row>
    <row r="14" spans="2:8" ht="21" customHeight="1">
      <c r="B14" s="1320"/>
      <c r="C14" s="284" t="s">
        <v>685</v>
      </c>
      <c r="D14" s="1326" t="s">
        <v>340</v>
      </c>
      <c r="E14" s="1327"/>
      <c r="F14" s="285" t="s">
        <v>681</v>
      </c>
      <c r="G14" s="1317" t="s">
        <v>686</v>
      </c>
      <c r="H14" s="1318"/>
    </row>
    <row r="15" spans="2:8" ht="21" customHeight="1">
      <c r="B15" s="1320"/>
      <c r="C15" s="284" t="s">
        <v>687</v>
      </c>
      <c r="D15" s="1326" t="s">
        <v>389</v>
      </c>
      <c r="E15" s="1327"/>
      <c r="F15" s="285"/>
      <c r="G15" s="1317"/>
      <c r="H15" s="1318"/>
    </row>
    <row r="16" spans="2:8" ht="21" customHeight="1">
      <c r="B16" s="1320"/>
      <c r="C16" s="284" t="s">
        <v>688</v>
      </c>
      <c r="D16" s="1326" t="s">
        <v>389</v>
      </c>
      <c r="E16" s="1327"/>
      <c r="F16" s="285"/>
      <c r="G16" s="1317"/>
      <c r="H16" s="1318"/>
    </row>
    <row r="17" spans="2:8" ht="21" customHeight="1">
      <c r="B17" s="1320"/>
      <c r="C17" s="284" t="s">
        <v>689</v>
      </c>
      <c r="D17" s="1326" t="s">
        <v>340</v>
      </c>
      <c r="E17" s="1327"/>
      <c r="F17" s="285" t="s">
        <v>445</v>
      </c>
      <c r="G17" s="1317"/>
      <c r="H17" s="1318"/>
    </row>
    <row r="18" spans="2:8" ht="21" customHeight="1">
      <c r="B18" s="1320"/>
      <c r="C18" s="284" t="s">
        <v>690</v>
      </c>
      <c r="D18" s="1326" t="s">
        <v>340</v>
      </c>
      <c r="E18" s="1327"/>
      <c r="F18" s="285" t="s">
        <v>446</v>
      </c>
      <c r="G18" s="1317" t="s">
        <v>444</v>
      </c>
      <c r="H18" s="1318"/>
    </row>
    <row r="19" spans="2:8" ht="21" customHeight="1">
      <c r="B19" s="1320"/>
      <c r="C19" s="284" t="s">
        <v>691</v>
      </c>
      <c r="D19" s="1326" t="s">
        <v>340</v>
      </c>
      <c r="E19" s="1327"/>
      <c r="F19" s="285" t="s">
        <v>447</v>
      </c>
      <c r="G19" s="1317" t="s">
        <v>692</v>
      </c>
      <c r="H19" s="1318"/>
    </row>
    <row r="20" spans="2:8" ht="21" customHeight="1">
      <c r="B20" s="1320"/>
      <c r="C20" s="284" t="s">
        <v>693</v>
      </c>
      <c r="D20" s="1326" t="s">
        <v>340</v>
      </c>
      <c r="E20" s="1327"/>
      <c r="F20" s="285" t="s">
        <v>447</v>
      </c>
      <c r="G20" s="1317" t="s">
        <v>692</v>
      </c>
      <c r="H20" s="1318"/>
    </row>
    <row r="21" spans="2:8" ht="21" customHeight="1" thickBot="1">
      <c r="B21" s="1321"/>
      <c r="C21" s="286" t="s">
        <v>694</v>
      </c>
      <c r="D21" s="1310" t="s">
        <v>340</v>
      </c>
      <c r="E21" s="1311"/>
      <c r="F21" s="287"/>
      <c r="G21" s="1312" t="s">
        <v>695</v>
      </c>
      <c r="H21" s="1319"/>
    </row>
    <row r="22" spans="2:8" ht="24.75" customHeight="1">
      <c r="B22" s="1320" t="s">
        <v>696</v>
      </c>
      <c r="C22" s="282" t="s">
        <v>697</v>
      </c>
      <c r="D22" s="1322" t="s">
        <v>340</v>
      </c>
      <c r="E22" s="1323"/>
      <c r="F22" s="283"/>
      <c r="G22" s="1324" t="s">
        <v>698</v>
      </c>
      <c r="H22" s="1325"/>
    </row>
    <row r="23" spans="2:8" ht="24.75" customHeight="1">
      <c r="B23" s="1320"/>
      <c r="C23" s="284" t="s">
        <v>699</v>
      </c>
      <c r="D23" s="1326" t="s">
        <v>389</v>
      </c>
      <c r="E23" s="1327"/>
      <c r="F23" s="285"/>
      <c r="G23" s="1317"/>
      <c r="H23" s="1318"/>
    </row>
    <row r="24" spans="2:8" ht="24.75" customHeight="1">
      <c r="B24" s="1320"/>
      <c r="C24" s="284" t="s">
        <v>700</v>
      </c>
      <c r="D24" s="1326" t="s">
        <v>340</v>
      </c>
      <c r="E24" s="1327"/>
      <c r="F24" s="285" t="s">
        <v>666</v>
      </c>
      <c r="G24" s="1317"/>
      <c r="H24" s="1318"/>
    </row>
    <row r="25" spans="2:8" ht="24.75" customHeight="1">
      <c r="B25" s="1320"/>
      <c r="C25" s="284" t="s">
        <v>701</v>
      </c>
      <c r="D25" s="1326" t="s">
        <v>389</v>
      </c>
      <c r="E25" s="1327"/>
      <c r="F25" s="285"/>
      <c r="G25" s="1317"/>
      <c r="H25" s="1318"/>
    </row>
    <row r="26" spans="2:8" ht="24.75" customHeight="1" thickBot="1">
      <c r="B26" s="1321"/>
      <c r="C26" s="286" t="s">
        <v>702</v>
      </c>
      <c r="D26" s="1310" t="s">
        <v>389</v>
      </c>
      <c r="E26" s="1311"/>
      <c r="F26" s="287"/>
      <c r="G26" s="1312" t="s">
        <v>703</v>
      </c>
      <c r="H26" s="1319"/>
    </row>
    <row r="27" spans="2:8" ht="30" customHeight="1">
      <c r="B27" s="1320" t="s">
        <v>704</v>
      </c>
      <c r="C27" s="282" t="s">
        <v>705</v>
      </c>
      <c r="D27" s="1322" t="s">
        <v>389</v>
      </c>
      <c r="E27" s="1323"/>
      <c r="F27" s="283"/>
      <c r="G27" s="1324"/>
      <c r="H27" s="1325"/>
    </row>
    <row r="28" spans="2:8" ht="30" customHeight="1">
      <c r="B28" s="1320"/>
      <c r="C28" s="284" t="s">
        <v>706</v>
      </c>
      <c r="D28" s="1326" t="s">
        <v>340</v>
      </c>
      <c r="E28" s="1327"/>
      <c r="F28" s="285" t="s">
        <v>442</v>
      </c>
      <c r="G28" s="1317" t="s">
        <v>707</v>
      </c>
      <c r="H28" s="1318"/>
    </row>
    <row r="29" spans="2:8" ht="30" customHeight="1">
      <c r="B29" s="1320"/>
      <c r="C29" s="284" t="s">
        <v>708</v>
      </c>
      <c r="D29" s="1326" t="s">
        <v>389</v>
      </c>
      <c r="E29" s="1327"/>
      <c r="F29" s="285"/>
      <c r="G29" s="1317"/>
      <c r="H29" s="1318"/>
    </row>
    <row r="30" spans="2:8" ht="30" customHeight="1" thickBot="1">
      <c r="B30" s="1321"/>
      <c r="C30" s="286" t="s">
        <v>709</v>
      </c>
      <c r="D30" s="1310" t="s">
        <v>340</v>
      </c>
      <c r="E30" s="1311"/>
      <c r="F30" s="288" t="s">
        <v>710</v>
      </c>
      <c r="G30" s="1312" t="s">
        <v>707</v>
      </c>
      <c r="H30" s="1313"/>
    </row>
    <row r="31" spans="2:10" ht="40.5" customHeight="1">
      <c r="B31" s="1314" t="s">
        <v>776</v>
      </c>
      <c r="C31" s="1315"/>
      <c r="D31" s="1315"/>
      <c r="E31" s="1315"/>
      <c r="F31" s="1315"/>
      <c r="G31" s="1315"/>
      <c r="H31" s="1315"/>
      <c r="I31" s="289"/>
      <c r="J31" s="289"/>
    </row>
    <row r="32" spans="2:8" ht="13.5" customHeight="1">
      <c r="B32" s="1316"/>
      <c r="C32" s="1316"/>
      <c r="D32" s="1316"/>
      <c r="E32" s="1316"/>
      <c r="F32" s="1316"/>
      <c r="G32" s="1316"/>
      <c r="H32" s="1316"/>
    </row>
    <row r="54" ht="14.25" thickBot="1"/>
    <row r="55" spans="3:10" ht="13.5">
      <c r="C55" s="290"/>
      <c r="D55" s="291"/>
      <c r="E55" s="291"/>
      <c r="F55" s="291"/>
      <c r="G55" s="291"/>
      <c r="H55" s="291"/>
      <c r="I55" s="291"/>
      <c r="J55" s="292"/>
    </row>
    <row r="56" spans="3:10" ht="13.5">
      <c r="C56" s="293"/>
      <c r="D56" s="88"/>
      <c r="E56" s="88"/>
      <c r="F56" s="88"/>
      <c r="G56" s="88"/>
      <c r="H56" s="88"/>
      <c r="I56" s="88"/>
      <c r="J56" s="294"/>
    </row>
    <row r="57" spans="3:10" ht="13.5">
      <c r="C57" s="293"/>
      <c r="D57" s="88"/>
      <c r="E57" s="88"/>
      <c r="F57" s="88"/>
      <c r="G57" s="88"/>
      <c r="H57" s="88"/>
      <c r="I57" s="88"/>
      <c r="J57" s="294"/>
    </row>
    <row r="58" spans="3:10" ht="13.5">
      <c r="C58" s="293"/>
      <c r="D58" s="88"/>
      <c r="E58" s="88"/>
      <c r="F58" s="88"/>
      <c r="G58" s="88"/>
      <c r="H58" s="88"/>
      <c r="I58" s="88"/>
      <c r="J58" s="294"/>
    </row>
    <row r="59" spans="3:10" ht="13.5">
      <c r="C59" s="293"/>
      <c r="D59" s="88"/>
      <c r="E59" s="88"/>
      <c r="F59" s="88"/>
      <c r="G59" s="88"/>
      <c r="H59" s="88"/>
      <c r="I59" s="88"/>
      <c r="J59" s="294"/>
    </row>
    <row r="60" spans="3:10" ht="13.5">
      <c r="C60" s="293"/>
      <c r="D60" s="88"/>
      <c r="E60" s="88"/>
      <c r="F60" s="88"/>
      <c r="G60" s="88"/>
      <c r="H60" s="88"/>
      <c r="I60" s="88"/>
      <c r="J60" s="294"/>
    </row>
    <row r="61" spans="3:10" ht="13.5">
      <c r="C61" s="293"/>
      <c r="D61" s="88"/>
      <c r="E61" s="88"/>
      <c r="F61" s="88"/>
      <c r="G61" s="88"/>
      <c r="H61" s="88"/>
      <c r="I61" s="88"/>
      <c r="J61" s="294"/>
    </row>
    <row r="62" spans="3:10" ht="13.5">
      <c r="C62" s="293"/>
      <c r="D62" s="88"/>
      <c r="E62" s="88"/>
      <c r="F62" s="88"/>
      <c r="G62" s="88"/>
      <c r="H62" s="88"/>
      <c r="I62" s="88"/>
      <c r="J62" s="294"/>
    </row>
    <row r="63" spans="3:10" ht="13.5">
      <c r="C63" s="293"/>
      <c r="D63" s="88"/>
      <c r="E63" s="88"/>
      <c r="F63" s="88"/>
      <c r="G63" s="88"/>
      <c r="H63" s="88"/>
      <c r="I63" s="88"/>
      <c r="J63" s="294"/>
    </row>
    <row r="64" spans="3:10" ht="13.5">
      <c r="C64" s="293"/>
      <c r="D64" s="88"/>
      <c r="E64" s="88"/>
      <c r="F64" s="88"/>
      <c r="G64" s="88"/>
      <c r="H64" s="88"/>
      <c r="I64" s="88"/>
      <c r="J64" s="294"/>
    </row>
    <row r="65" spans="3:10" ht="13.5">
      <c r="C65" s="293"/>
      <c r="D65" s="88"/>
      <c r="E65" s="88"/>
      <c r="F65" s="88"/>
      <c r="G65" s="88"/>
      <c r="H65" s="88"/>
      <c r="I65" s="88"/>
      <c r="J65" s="294"/>
    </row>
    <row r="66" spans="3:10" ht="14.25" thickBot="1">
      <c r="C66" s="295"/>
      <c r="D66" s="234"/>
      <c r="E66" s="234"/>
      <c r="F66" s="234"/>
      <c r="G66" s="234"/>
      <c r="H66" s="234"/>
      <c r="I66" s="234"/>
      <c r="J66" s="296"/>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45" r:id="rId3"/>
  <legacyDrawing r:id="rId2"/>
</worksheet>
</file>

<file path=xl/worksheets/sheet12.xml><?xml version="1.0" encoding="utf-8"?>
<worksheet xmlns="http://schemas.openxmlformats.org/spreadsheetml/2006/main" xmlns:r="http://schemas.openxmlformats.org/officeDocument/2006/relationships">
  <sheetPr>
    <tabColor indexed="53"/>
    <pageSetUpPr fitToPage="1"/>
  </sheetPr>
  <dimension ref="A1:Y88"/>
  <sheetViews>
    <sheetView showGridLines="0" view="pageBreakPreview" zoomScaleNormal="85" zoomScaleSheetLayoutView="100" zoomScalePageLayoutView="0" workbookViewId="0" topLeftCell="A1">
      <selection activeCell="L12" sqref="L12:M12"/>
    </sheetView>
  </sheetViews>
  <sheetFormatPr defaultColWidth="9.00390625" defaultRowHeight="13.5"/>
  <cols>
    <col min="1" max="1" width="2.75390625" style="8" customWidth="1"/>
    <col min="2" max="4" width="6.125" style="8" customWidth="1"/>
    <col min="5" max="5" width="9.125" style="8" customWidth="1"/>
    <col min="6" max="6" width="11.125" style="8" customWidth="1"/>
    <col min="7" max="11" width="9.50390625" style="8" customWidth="1"/>
    <col min="12" max="12" width="7.625" style="8" customWidth="1"/>
    <col min="13" max="13" width="8.625" style="8" customWidth="1"/>
    <col min="14" max="14" width="3.375" style="17" customWidth="1"/>
    <col min="15" max="17" width="13.00390625" style="9" hidden="1" customWidth="1"/>
    <col min="18" max="24" width="9.00390625" style="9" customWidth="1"/>
    <col min="25" max="25" width="13.50390625" style="9" customWidth="1"/>
    <col min="26" max="16384" width="9.00390625" style="9" customWidth="1"/>
  </cols>
  <sheetData>
    <row r="1" spans="1:25" s="21" customFormat="1" ht="24.75" customHeight="1">
      <c r="A1" s="17"/>
      <c r="B1" s="1396" t="s">
        <v>777</v>
      </c>
      <c r="C1" s="1397"/>
      <c r="D1" s="1397"/>
      <c r="E1" s="1397"/>
      <c r="F1" s="1397"/>
      <c r="G1" s="1397"/>
      <c r="H1" s="1397"/>
      <c r="I1" s="1397"/>
      <c r="J1" s="1397"/>
      <c r="K1" s="1397"/>
      <c r="L1" s="1397"/>
      <c r="M1" s="1397"/>
      <c r="N1" s="385"/>
      <c r="O1" s="410"/>
      <c r="P1" s="410"/>
      <c r="Q1" s="6"/>
      <c r="R1" s="6"/>
      <c r="S1" s="6"/>
      <c r="T1" s="6"/>
      <c r="U1" s="6"/>
      <c r="V1" s="6"/>
      <c r="W1" s="6"/>
      <c r="X1" s="6"/>
      <c r="Y1" s="6"/>
    </row>
    <row r="2" spans="1:25" s="21" customFormat="1" ht="24.75" customHeight="1" thickBot="1">
      <c r="A2" s="17"/>
      <c r="B2" s="1397"/>
      <c r="C2" s="1397"/>
      <c r="D2" s="1397"/>
      <c r="E2" s="1397"/>
      <c r="F2" s="1397"/>
      <c r="G2" s="1397"/>
      <c r="H2" s="1397"/>
      <c r="I2" s="1397"/>
      <c r="J2" s="1397"/>
      <c r="K2" s="1397"/>
      <c r="L2" s="1397"/>
      <c r="M2" s="1397"/>
      <c r="N2" s="385"/>
      <c r="O2" s="410"/>
      <c r="P2" s="410"/>
      <c r="Q2" s="6"/>
      <c r="R2" s="6"/>
      <c r="S2" s="6"/>
      <c r="T2" s="6"/>
      <c r="U2" s="6"/>
      <c r="V2" s="6"/>
      <c r="W2" s="6"/>
      <c r="X2" s="6"/>
      <c r="Y2" s="6"/>
    </row>
    <row r="3" spans="1:25" s="21" customFormat="1" ht="24.75" customHeight="1" thickBot="1">
      <c r="A3" s="17"/>
      <c r="B3" s="37" t="s">
        <v>588</v>
      </c>
      <c r="C3" s="38"/>
      <c r="D3" s="38"/>
      <c r="E3" s="38"/>
      <c r="F3" s="394" t="s">
        <v>870</v>
      </c>
      <c r="G3" s="395" t="s">
        <v>598</v>
      </c>
      <c r="H3" s="54">
        <f>IF(ISERROR(VLOOKUP(G3,R2:S10,2,FALSE)),"",VLOOKUP(G3,R2:S10,2,FALSE))</f>
        <v>10.27</v>
      </c>
      <c r="I3" s="40"/>
      <c r="J3" s="38"/>
      <c r="K3" s="37"/>
      <c r="L3" s="37"/>
      <c r="M3" s="37"/>
      <c r="N3" s="385"/>
      <c r="Q3" s="22"/>
      <c r="R3" s="26" t="s">
        <v>587</v>
      </c>
      <c r="S3" s="27">
        <v>10.9</v>
      </c>
      <c r="T3" s="22"/>
      <c r="U3" s="22"/>
      <c r="V3" s="26"/>
      <c r="W3" s="27"/>
      <c r="X3" s="6"/>
      <c r="Y3" s="6"/>
    </row>
    <row r="4" spans="1:25" s="21" customFormat="1" ht="24.75" customHeight="1">
      <c r="A4" s="17"/>
      <c r="B4" s="765" t="s">
        <v>835</v>
      </c>
      <c r="C4" s="1398"/>
      <c r="D4" s="1398"/>
      <c r="E4" s="1398"/>
      <c r="F4" s="1398"/>
      <c r="G4" s="1398"/>
      <c r="H4" s="1398"/>
      <c r="I4" s="1398"/>
      <c r="J4" s="1398"/>
      <c r="K4" s="1398"/>
      <c r="L4" s="1398"/>
      <c r="M4" s="1398"/>
      <c r="N4" s="17"/>
      <c r="O4" s="23"/>
      <c r="P4" s="24"/>
      <c r="Q4" s="22"/>
      <c r="R4" s="26" t="s">
        <v>589</v>
      </c>
      <c r="S4" s="27">
        <v>10.72</v>
      </c>
      <c r="T4" s="22"/>
      <c r="U4" s="22"/>
      <c r="V4" s="26"/>
      <c r="W4" s="27"/>
      <c r="X4" s="6"/>
      <c r="Y4" s="6"/>
    </row>
    <row r="5" spans="1:25" s="21" customFormat="1" ht="24.75" customHeight="1" thickBot="1">
      <c r="A5" s="17"/>
      <c r="B5" s="1399"/>
      <c r="C5" s="1399"/>
      <c r="D5" s="1399"/>
      <c r="E5" s="1399"/>
      <c r="F5" s="1399"/>
      <c r="G5" s="1399"/>
      <c r="H5" s="1399"/>
      <c r="I5" s="1399"/>
      <c r="J5" s="1399"/>
      <c r="K5" s="1399"/>
      <c r="L5" s="1399"/>
      <c r="M5" s="1399"/>
      <c r="N5" s="17"/>
      <c r="O5" s="23"/>
      <c r="P5" s="24"/>
      <c r="Q5" s="22"/>
      <c r="R5" s="26" t="s">
        <v>590</v>
      </c>
      <c r="S5" s="27">
        <v>10.68</v>
      </c>
      <c r="T5" s="22"/>
      <c r="U5" s="22"/>
      <c r="V5" s="26"/>
      <c r="W5" s="27"/>
      <c r="X5" s="6"/>
      <c r="Y5" s="6"/>
    </row>
    <row r="6" spans="1:25" s="21" customFormat="1" ht="24.75" customHeight="1">
      <c r="A6" s="17"/>
      <c r="B6" s="1392" t="s">
        <v>591</v>
      </c>
      <c r="C6" s="1393"/>
      <c r="D6" s="1393"/>
      <c r="E6" s="1393"/>
      <c r="F6" s="1393"/>
      <c r="G6" s="1393"/>
      <c r="H6" s="1394" t="s">
        <v>397</v>
      </c>
      <c r="I6" s="1394"/>
      <c r="J6" s="1395" t="s">
        <v>592</v>
      </c>
      <c r="K6" s="1395"/>
      <c r="L6" s="1400" t="s">
        <v>506</v>
      </c>
      <c r="M6" s="1401"/>
      <c r="N6" s="17"/>
      <c r="O6" s="23"/>
      <c r="P6" s="24"/>
      <c r="Q6" s="22"/>
      <c r="R6" s="26" t="s">
        <v>593</v>
      </c>
      <c r="S6" s="27">
        <v>10.54</v>
      </c>
      <c r="T6" s="22"/>
      <c r="U6" s="22"/>
      <c r="V6" s="26"/>
      <c r="W6" s="27"/>
      <c r="X6" s="6"/>
      <c r="Y6" s="6"/>
    </row>
    <row r="7" spans="1:25" s="21" customFormat="1" ht="24.75" customHeight="1">
      <c r="A7" s="17"/>
      <c r="B7" s="1386" t="s">
        <v>172</v>
      </c>
      <c r="C7" s="1387"/>
      <c r="D7" s="1387"/>
      <c r="E7" s="1387"/>
      <c r="F7" s="1387"/>
      <c r="G7" s="53" t="s">
        <v>594</v>
      </c>
      <c r="H7" s="53" t="s">
        <v>595</v>
      </c>
      <c r="I7" s="41" t="s">
        <v>596</v>
      </c>
      <c r="J7" s="42" t="s">
        <v>595</v>
      </c>
      <c r="K7" s="43" t="s">
        <v>596</v>
      </c>
      <c r="L7" s="1388"/>
      <c r="M7" s="1389"/>
      <c r="N7" s="17"/>
      <c r="O7" s="23"/>
      <c r="P7" s="24"/>
      <c r="Q7" s="22"/>
      <c r="R7" s="26" t="s">
        <v>597</v>
      </c>
      <c r="S7" s="27">
        <v>10.45</v>
      </c>
      <c r="T7" s="22"/>
      <c r="U7" s="22"/>
      <c r="V7" s="26"/>
      <c r="W7" s="27"/>
      <c r="X7" s="6"/>
      <c r="Y7" s="6"/>
    </row>
    <row r="8" spans="1:25" s="21" customFormat="1" ht="24.75" customHeight="1">
      <c r="A8" s="17"/>
      <c r="B8" s="1386" t="s">
        <v>196</v>
      </c>
      <c r="C8" s="1387"/>
      <c r="D8" s="1387"/>
      <c r="E8" s="1387"/>
      <c r="F8" s="1387"/>
      <c r="G8" s="397" t="s">
        <v>879</v>
      </c>
      <c r="H8" s="44">
        <f>IF(ISERROR(ROUNDDOWN($G8*$H$3,0)),"",ROUNDDOWN($G8*$H$3,0))</f>
        <v>1869</v>
      </c>
      <c r="I8" s="396">
        <f>IF(ISERROR(H8-ROUNDDOWN(H8/10*9,0)),"",H8-ROUNDDOWN(H8/10*9,0))</f>
        <v>187</v>
      </c>
      <c r="J8" s="45">
        <f>IF(ISERROR(ROUNDDOWN($G8*$H$3*J$6,0)),"",ROUNDDOWN($G8*$H$3*J$6,0))</f>
        <v>56074</v>
      </c>
      <c r="K8" s="45">
        <f>IF(ISERROR(J8-ROUNDDOWN(J8/10*9,0)),"",J8-ROUNDDOWN(J8/10*9,0))</f>
        <v>5608</v>
      </c>
      <c r="L8" s="1388"/>
      <c r="M8" s="1389"/>
      <c r="N8" s="17"/>
      <c r="O8" s="23"/>
      <c r="P8" s="24"/>
      <c r="Q8" s="22"/>
      <c r="R8" s="26" t="s">
        <v>598</v>
      </c>
      <c r="S8" s="27">
        <v>10.27</v>
      </c>
      <c r="T8" s="22"/>
      <c r="U8" s="22"/>
      <c r="V8" s="26"/>
      <c r="W8" s="27"/>
      <c r="X8" s="6"/>
      <c r="Y8" s="6"/>
    </row>
    <row r="9" spans="1:25" s="21" customFormat="1" ht="24.75" customHeight="1">
      <c r="A9" s="17"/>
      <c r="B9" s="1386" t="s">
        <v>197</v>
      </c>
      <c r="C9" s="1387"/>
      <c r="D9" s="1387"/>
      <c r="E9" s="1387"/>
      <c r="F9" s="1387"/>
      <c r="G9" s="397" t="s">
        <v>880</v>
      </c>
      <c r="H9" s="44">
        <f aca="true" t="shared" si="0" ref="H9:H14">IF(ISERROR(ROUNDDOWN($G9*$H$3,0)),"",ROUNDDOWN($G9*$H$3,0))</f>
        <v>3193</v>
      </c>
      <c r="I9" s="396">
        <f aca="true" t="shared" si="1" ref="I9:I14">IF(ISERROR(H9-ROUNDDOWN(H9/10*9,0)),"",H9-ROUNDDOWN(H9/10*9,0))</f>
        <v>320</v>
      </c>
      <c r="J9" s="45">
        <f aca="true" t="shared" si="2" ref="J9:J14">IF(ISERROR(ROUNDDOWN($G9*$H$3*J$6,0)),"",ROUNDDOWN($G9*$H$3*J$6,0))</f>
        <v>95819</v>
      </c>
      <c r="K9" s="45">
        <f aca="true" t="shared" si="3" ref="K9:K14">IF(ISERROR(J9-ROUNDDOWN(J9/10*9,0)),"",J9-ROUNDDOWN(J9/10*9,0))</f>
        <v>9582</v>
      </c>
      <c r="L9" s="1388"/>
      <c r="M9" s="1389"/>
      <c r="N9" s="17"/>
      <c r="O9" s="23"/>
      <c r="P9" s="24"/>
      <c r="Q9" s="22"/>
      <c r="R9" s="26" t="s">
        <v>599</v>
      </c>
      <c r="S9" s="27">
        <v>10.14</v>
      </c>
      <c r="T9" s="22"/>
      <c r="U9" s="22"/>
      <c r="V9" s="26"/>
      <c r="W9" s="27"/>
      <c r="X9" s="6"/>
      <c r="Y9" s="6"/>
    </row>
    <row r="10" spans="1:25" s="21" customFormat="1" ht="24.75" customHeight="1">
      <c r="A10" s="17"/>
      <c r="B10" s="1386" t="s">
        <v>198</v>
      </c>
      <c r="C10" s="1387"/>
      <c r="D10" s="1387"/>
      <c r="E10" s="1387"/>
      <c r="F10" s="1387"/>
      <c r="G10" s="397">
        <v>538</v>
      </c>
      <c r="H10" s="44">
        <f t="shared" si="0"/>
        <v>5525</v>
      </c>
      <c r="I10" s="396">
        <f t="shared" si="1"/>
        <v>553</v>
      </c>
      <c r="J10" s="45">
        <f t="shared" si="2"/>
        <v>165757</v>
      </c>
      <c r="K10" s="45">
        <f t="shared" si="3"/>
        <v>16576</v>
      </c>
      <c r="L10" s="1388"/>
      <c r="M10" s="1389"/>
      <c r="N10" s="17"/>
      <c r="O10" s="23"/>
      <c r="P10" s="24"/>
      <c r="Q10" s="22"/>
      <c r="R10" s="26" t="s">
        <v>48</v>
      </c>
      <c r="S10" s="27">
        <v>10</v>
      </c>
      <c r="T10" s="22"/>
      <c r="U10" s="22"/>
      <c r="V10" s="26"/>
      <c r="W10" s="27"/>
      <c r="X10" s="6"/>
      <c r="Y10" s="6"/>
    </row>
    <row r="11" spans="1:25" s="21" customFormat="1" ht="24.75" customHeight="1">
      <c r="A11" s="17"/>
      <c r="B11" s="1386" t="s">
        <v>199</v>
      </c>
      <c r="C11" s="1387"/>
      <c r="D11" s="1387"/>
      <c r="E11" s="1387"/>
      <c r="F11" s="1387"/>
      <c r="G11" s="397">
        <v>604</v>
      </c>
      <c r="H11" s="44">
        <f t="shared" si="0"/>
        <v>6203</v>
      </c>
      <c r="I11" s="396">
        <f t="shared" si="1"/>
        <v>621</v>
      </c>
      <c r="J11" s="45">
        <f t="shared" si="2"/>
        <v>186092</v>
      </c>
      <c r="K11" s="45">
        <f t="shared" si="3"/>
        <v>18610</v>
      </c>
      <c r="L11" s="1388"/>
      <c r="M11" s="1389"/>
      <c r="N11" s="17"/>
      <c r="O11" s="23"/>
      <c r="P11" s="24"/>
      <c r="Q11" s="22"/>
      <c r="R11" s="22"/>
      <c r="S11" s="22"/>
      <c r="T11" s="22"/>
      <c r="U11" s="22"/>
      <c r="V11" s="22"/>
      <c r="W11" s="22"/>
      <c r="X11" s="6"/>
      <c r="Y11" s="6"/>
    </row>
    <row r="12" spans="1:25" s="21" customFormat="1" ht="24.75" customHeight="1">
      <c r="A12" s="17"/>
      <c r="B12" s="1386" t="s">
        <v>200</v>
      </c>
      <c r="C12" s="1387"/>
      <c r="D12" s="1387"/>
      <c r="E12" s="1387"/>
      <c r="F12" s="1387"/>
      <c r="G12" s="397">
        <v>674</v>
      </c>
      <c r="H12" s="44">
        <f t="shared" si="0"/>
        <v>6921</v>
      </c>
      <c r="I12" s="396">
        <f t="shared" si="1"/>
        <v>693</v>
      </c>
      <c r="J12" s="45">
        <f t="shared" si="2"/>
        <v>207659</v>
      </c>
      <c r="K12" s="45">
        <f t="shared" si="3"/>
        <v>20766</v>
      </c>
      <c r="L12" s="1388"/>
      <c r="M12" s="1389"/>
      <c r="N12" s="17"/>
      <c r="O12" s="25"/>
      <c r="P12" s="25"/>
      <c r="Q12" s="22"/>
      <c r="R12" s="22"/>
      <c r="S12" s="22"/>
      <c r="T12" s="22"/>
      <c r="U12" s="22"/>
      <c r="V12" s="22"/>
      <c r="W12" s="22"/>
      <c r="X12" s="6"/>
      <c r="Y12" s="6"/>
    </row>
    <row r="13" spans="1:25" s="29" customFormat="1" ht="24.75" customHeight="1">
      <c r="A13" s="28"/>
      <c r="B13" s="1386" t="s">
        <v>201</v>
      </c>
      <c r="C13" s="1387"/>
      <c r="D13" s="1387"/>
      <c r="E13" s="1387"/>
      <c r="F13" s="1387"/>
      <c r="G13" s="397">
        <v>738</v>
      </c>
      <c r="H13" s="44">
        <f t="shared" si="0"/>
        <v>7579</v>
      </c>
      <c r="I13" s="396">
        <f t="shared" si="1"/>
        <v>758</v>
      </c>
      <c r="J13" s="45">
        <f t="shared" si="2"/>
        <v>227377</v>
      </c>
      <c r="K13" s="45">
        <f t="shared" si="3"/>
        <v>22738</v>
      </c>
      <c r="L13" s="1388"/>
      <c r="M13" s="1389"/>
      <c r="N13" s="17"/>
      <c r="O13" s="25"/>
      <c r="P13" s="25"/>
      <c r="Q13" s="22"/>
      <c r="R13" s="22"/>
      <c r="S13" s="22"/>
      <c r="T13" s="22"/>
      <c r="U13" s="22"/>
      <c r="V13" s="22"/>
      <c r="W13" s="22"/>
      <c r="X13" s="398"/>
      <c r="Y13" s="398"/>
    </row>
    <row r="14" spans="1:25" s="21" customFormat="1" ht="24.75" customHeight="1" thickBot="1">
      <c r="A14" s="17"/>
      <c r="B14" s="1390" t="s">
        <v>202</v>
      </c>
      <c r="C14" s="1391"/>
      <c r="D14" s="1391"/>
      <c r="E14" s="1391"/>
      <c r="F14" s="1391"/>
      <c r="G14" s="399">
        <v>807</v>
      </c>
      <c r="H14" s="44">
        <f t="shared" si="0"/>
        <v>8287</v>
      </c>
      <c r="I14" s="396">
        <f t="shared" si="1"/>
        <v>829</v>
      </c>
      <c r="J14" s="45">
        <f t="shared" si="2"/>
        <v>248636</v>
      </c>
      <c r="K14" s="45">
        <f t="shared" si="3"/>
        <v>24864</v>
      </c>
      <c r="L14" s="1388"/>
      <c r="M14" s="1389"/>
      <c r="N14" s="28"/>
      <c r="O14" s="25"/>
      <c r="P14" s="25"/>
      <c r="Q14" s="22"/>
      <c r="R14" s="26" t="s">
        <v>600</v>
      </c>
      <c r="S14" s="22">
        <v>12</v>
      </c>
      <c r="T14" s="22">
        <v>20</v>
      </c>
      <c r="U14" s="22"/>
      <c r="V14" s="26"/>
      <c r="W14" s="22"/>
      <c r="X14" s="6"/>
      <c r="Y14" s="6"/>
    </row>
    <row r="15" spans="1:25" s="21" customFormat="1" ht="24.75" customHeight="1">
      <c r="A15" s="17"/>
      <c r="B15" s="1392"/>
      <c r="C15" s="1393"/>
      <c r="D15" s="1393"/>
      <c r="E15" s="1393"/>
      <c r="F15" s="46"/>
      <c r="G15" s="47"/>
      <c r="H15" s="1394" t="s">
        <v>397</v>
      </c>
      <c r="I15" s="1394"/>
      <c r="J15" s="1395" t="s">
        <v>592</v>
      </c>
      <c r="K15" s="1395"/>
      <c r="L15" s="460"/>
      <c r="M15" s="938"/>
      <c r="N15" s="17"/>
      <c r="O15" s="23"/>
      <c r="P15" s="25"/>
      <c r="Q15" s="22"/>
      <c r="R15" s="26" t="s">
        <v>601</v>
      </c>
      <c r="S15" s="22">
        <v>10</v>
      </c>
      <c r="T15" s="22"/>
      <c r="U15" s="22"/>
      <c r="V15" s="26"/>
      <c r="W15" s="22"/>
      <c r="X15" s="6"/>
      <c r="Y15" s="6"/>
    </row>
    <row r="16" spans="1:25" ht="24.75" customHeight="1">
      <c r="A16" s="17"/>
      <c r="B16" s="1361" t="s">
        <v>602</v>
      </c>
      <c r="C16" s="1362"/>
      <c r="D16" s="1362"/>
      <c r="E16" s="1363"/>
      <c r="F16" s="48" t="s">
        <v>722</v>
      </c>
      <c r="G16" s="53" t="s">
        <v>723</v>
      </c>
      <c r="H16" s="41" t="s">
        <v>595</v>
      </c>
      <c r="I16" s="41" t="s">
        <v>596</v>
      </c>
      <c r="J16" s="41" t="s">
        <v>595</v>
      </c>
      <c r="K16" s="43" t="s">
        <v>596</v>
      </c>
      <c r="L16" s="988" t="s">
        <v>724</v>
      </c>
      <c r="M16" s="1385"/>
      <c r="O16" s="23"/>
      <c r="P16" s="25"/>
      <c r="Q16" s="22"/>
      <c r="R16" s="26" t="s">
        <v>53</v>
      </c>
      <c r="S16" s="22">
        <v>80</v>
      </c>
      <c r="T16" s="22" t="s">
        <v>830</v>
      </c>
      <c r="U16" s="22"/>
      <c r="V16" s="26"/>
      <c r="W16" s="22"/>
      <c r="X16" s="6"/>
      <c r="Y16" s="6"/>
    </row>
    <row r="17" spans="1:25" s="21" customFormat="1" ht="24.75" customHeight="1">
      <c r="A17" s="17"/>
      <c r="B17" s="1361" t="s">
        <v>103</v>
      </c>
      <c r="C17" s="1362"/>
      <c r="D17" s="1362"/>
      <c r="E17" s="1363"/>
      <c r="F17" s="411" t="s">
        <v>495</v>
      </c>
      <c r="G17" s="44">
        <f>IF(F17="（Ⅰ）",S14,IF(F17="（Ⅱ）",T14,""))</f>
        <v>12</v>
      </c>
      <c r="H17" s="44">
        <f>IF($G17="","",ROUNDDOWN(G17*$H$3,0))</f>
        <v>123</v>
      </c>
      <c r="I17" s="44">
        <f>IF(G17="","",H17-ROUNDDOWN(H17/10*9,0))</f>
        <v>13</v>
      </c>
      <c r="J17" s="44">
        <f>IF(G17="","",ROUNDDOWN($G17*$H$3*J$15,0))</f>
        <v>3697</v>
      </c>
      <c r="K17" s="44">
        <f>IF(G17="","",J17-ROUNDDOWN(J17/10*9,0))</f>
        <v>370</v>
      </c>
      <c r="L17" s="1360"/>
      <c r="M17" s="1356"/>
      <c r="N17" s="17"/>
      <c r="O17" s="23"/>
      <c r="P17" s="25"/>
      <c r="Q17" s="22"/>
      <c r="R17" s="23" t="s">
        <v>883</v>
      </c>
      <c r="S17" s="409">
        <v>72</v>
      </c>
      <c r="T17" s="409">
        <v>572</v>
      </c>
      <c r="U17" s="22" t="s">
        <v>944</v>
      </c>
      <c r="V17" s="26"/>
      <c r="W17" s="22"/>
      <c r="X17" s="6"/>
      <c r="Y17" s="6"/>
    </row>
    <row r="18" spans="1:25" s="21" customFormat="1" ht="24.75" customHeight="1">
      <c r="A18" s="17"/>
      <c r="B18" s="1361" t="s">
        <v>104</v>
      </c>
      <c r="C18" s="1362"/>
      <c r="D18" s="1362"/>
      <c r="E18" s="1363"/>
      <c r="F18" s="411" t="s">
        <v>340</v>
      </c>
      <c r="G18" s="44">
        <f>IF(F18="あり",S15,"")</f>
        <v>10</v>
      </c>
      <c r="H18" s="44">
        <f>IF($G18="","",ROUNDDOWN(G18*$H$3,0))</f>
        <v>102</v>
      </c>
      <c r="I18" s="44">
        <f>IF(G18="","",H18-ROUNDDOWN(H18/10*9,0))</f>
        <v>11</v>
      </c>
      <c r="J18" s="44">
        <f>IF(G18="","",ROUNDDOWN($G18*$H$3*J$15,0))</f>
        <v>3081</v>
      </c>
      <c r="K18" s="44">
        <f>IF(G18="","",J18-ROUNDDOWN(J18/10*9,0))</f>
        <v>309</v>
      </c>
      <c r="L18" s="1360"/>
      <c r="M18" s="1356"/>
      <c r="N18" s="17"/>
      <c r="O18" s="23"/>
      <c r="P18" s="25"/>
      <c r="Q18" s="22"/>
      <c r="R18" s="23" t="s">
        <v>884</v>
      </c>
      <c r="S18" s="409">
        <v>144</v>
      </c>
      <c r="T18" s="409">
        <v>644</v>
      </c>
      <c r="U18" s="22" t="s">
        <v>603</v>
      </c>
      <c r="V18" s="26"/>
      <c r="W18" s="22"/>
      <c r="X18" s="6"/>
      <c r="Y18" s="6"/>
    </row>
    <row r="19" spans="1:25" s="21" customFormat="1" ht="24.75" customHeight="1">
      <c r="A19" s="17"/>
      <c r="B19" s="1372" t="s">
        <v>105</v>
      </c>
      <c r="C19" s="1373"/>
      <c r="D19" s="1373"/>
      <c r="E19" s="1374"/>
      <c r="F19" s="411" t="s">
        <v>340</v>
      </c>
      <c r="G19" s="44">
        <f>IF(F19="あり",S16,"")</f>
        <v>80</v>
      </c>
      <c r="H19" s="52" t="str">
        <f>IF($G19="","","-")</f>
        <v>-</v>
      </c>
      <c r="I19" s="52" t="str">
        <f>IF($G19="","","-")</f>
        <v>-</v>
      </c>
      <c r="J19" s="44">
        <f>IF(G19="","",ROUNDDOWN($G19*$H$3,0))</f>
        <v>821</v>
      </c>
      <c r="K19" s="44">
        <f>IF(G19="","",J19-ROUNDDOWN(J19/10*9,0))</f>
        <v>83</v>
      </c>
      <c r="L19" s="1350" t="str">
        <f>IF(F19="あり",T16,"")</f>
        <v>1月につき</v>
      </c>
      <c r="M19" s="1351"/>
      <c r="N19" s="17"/>
      <c r="O19" s="23"/>
      <c r="P19" s="25"/>
      <c r="Q19" s="22"/>
      <c r="R19" s="23" t="s">
        <v>885</v>
      </c>
      <c r="S19" s="409">
        <v>680</v>
      </c>
      <c r="T19" s="409">
        <v>1180</v>
      </c>
      <c r="U19" s="22" t="s">
        <v>605</v>
      </c>
      <c r="V19" s="26"/>
      <c r="W19" s="22"/>
      <c r="X19" s="6"/>
      <c r="Y19" s="6"/>
    </row>
    <row r="20" spans="1:25" ht="24.75" customHeight="1">
      <c r="A20" s="17"/>
      <c r="B20" s="1375" t="s">
        <v>106</v>
      </c>
      <c r="C20" s="1376"/>
      <c r="D20" s="1376"/>
      <c r="E20" s="1376"/>
      <c r="F20" s="1377" t="s">
        <v>495</v>
      </c>
      <c r="G20" s="44">
        <f>IF(F20="（Ⅰ）",S17,IF(F20="（Ⅱ）",T17,""))</f>
        <v>72</v>
      </c>
      <c r="H20" s="44">
        <f aca="true" t="shared" si="4" ref="H20:H25">IF($G20="","",ROUNDDOWN(G20*$H$3,0))</f>
        <v>739</v>
      </c>
      <c r="I20" s="44">
        <f aca="true" t="shared" si="5" ref="I20:I25">IF(G20="","",H20-ROUNDDOWN(H20/10*9,0))</f>
        <v>74</v>
      </c>
      <c r="J20" s="52" t="str">
        <f aca="true" t="shared" si="6" ref="J20:K23">IF($G20="","","-")</f>
        <v>-</v>
      </c>
      <c r="K20" s="52" t="str">
        <f t="shared" si="6"/>
        <v>-</v>
      </c>
      <c r="L20" s="1380" t="str">
        <f>IF(F20="（Ⅰ）",U17,IF(F20="（Ⅱ）",U17,""))</f>
        <v>死亡日以前31日以上45日以下（最大15日間）</v>
      </c>
      <c r="M20" s="1381"/>
      <c r="O20" s="23"/>
      <c r="P20" s="25"/>
      <c r="Q20" s="22"/>
      <c r="R20" s="23" t="s">
        <v>886</v>
      </c>
      <c r="S20" s="409">
        <v>1280</v>
      </c>
      <c r="T20" s="409">
        <v>1780</v>
      </c>
      <c r="U20" s="22" t="s">
        <v>607</v>
      </c>
      <c r="V20" s="26"/>
      <c r="W20" s="22"/>
      <c r="X20" s="6"/>
      <c r="Y20" s="6"/>
    </row>
    <row r="21" spans="1:25" ht="24.75" customHeight="1">
      <c r="A21" s="17"/>
      <c r="B21" s="1375"/>
      <c r="C21" s="1376"/>
      <c r="D21" s="1376"/>
      <c r="E21" s="1376"/>
      <c r="F21" s="1378"/>
      <c r="G21" s="45">
        <f>IF(F20="（Ⅰ）",S18,IF(F20="（Ⅱ）",T18,""))</f>
        <v>144</v>
      </c>
      <c r="H21" s="45">
        <f t="shared" si="4"/>
        <v>1478</v>
      </c>
      <c r="I21" s="45">
        <f t="shared" si="5"/>
        <v>148</v>
      </c>
      <c r="J21" s="52" t="str">
        <f t="shared" si="6"/>
        <v>-</v>
      </c>
      <c r="K21" s="52" t="str">
        <f t="shared" si="6"/>
        <v>-</v>
      </c>
      <c r="L21" s="1380" t="str">
        <f>IF(F20="（Ⅰ）",U18,IF(F20="（Ⅱ）",U18,""))</f>
        <v>死亡日以前4日以上30日以下（最大27日間）</v>
      </c>
      <c r="M21" s="1381"/>
      <c r="O21" s="23"/>
      <c r="P21" s="25"/>
      <c r="Q21" s="22"/>
      <c r="R21" s="26" t="s">
        <v>606</v>
      </c>
      <c r="S21" s="409">
        <v>22</v>
      </c>
      <c r="T21" s="30">
        <v>18</v>
      </c>
      <c r="U21" s="30">
        <v>6</v>
      </c>
      <c r="V21" s="26"/>
      <c r="W21" s="22"/>
      <c r="X21" s="6"/>
      <c r="Y21" s="6"/>
    </row>
    <row r="22" spans="1:25" ht="24.75" customHeight="1">
      <c r="A22" s="17"/>
      <c r="B22" s="1375"/>
      <c r="C22" s="1376"/>
      <c r="D22" s="1376"/>
      <c r="E22" s="1376"/>
      <c r="F22" s="1378"/>
      <c r="G22" s="45">
        <f>IF(F20="（Ⅰ）",S19,IF(F20="（Ⅱ）",T19,""))</f>
        <v>680</v>
      </c>
      <c r="H22" s="45">
        <f t="shared" si="4"/>
        <v>6983</v>
      </c>
      <c r="I22" s="45">
        <f t="shared" si="5"/>
        <v>699</v>
      </c>
      <c r="J22" s="52" t="str">
        <f t="shared" si="6"/>
        <v>-</v>
      </c>
      <c r="K22" s="52" t="str">
        <f t="shared" si="6"/>
        <v>-</v>
      </c>
      <c r="L22" s="1383" t="str">
        <f>IF(F20="（Ⅰ）",U19,IF(F20="（Ⅱ）",U19,""))</f>
        <v>死亡日以前2日又は3日（最大2日間）</v>
      </c>
      <c r="M22" s="1384"/>
      <c r="O22" s="23"/>
      <c r="P22" s="25"/>
      <c r="Q22" s="22"/>
      <c r="R22" s="26" t="s">
        <v>604</v>
      </c>
      <c r="S22" s="22">
        <v>3</v>
      </c>
      <c r="T22" s="22">
        <v>4</v>
      </c>
      <c r="U22" s="22"/>
      <c r="V22" s="26"/>
      <c r="W22" s="22"/>
      <c r="X22" s="6"/>
      <c r="Y22" s="6"/>
    </row>
    <row r="23" spans="1:25" s="21" customFormat="1" ht="24.75" customHeight="1">
      <c r="A23" s="17"/>
      <c r="B23" s="1375"/>
      <c r="C23" s="1376"/>
      <c r="D23" s="1376"/>
      <c r="E23" s="1376"/>
      <c r="F23" s="1379"/>
      <c r="G23" s="45">
        <f>IF(F20="（Ⅰ）",S20,IF(F20="（Ⅱ）",T20,""))</f>
        <v>1280</v>
      </c>
      <c r="H23" s="45">
        <f t="shared" si="4"/>
        <v>13145</v>
      </c>
      <c r="I23" s="45">
        <f t="shared" si="5"/>
        <v>1315</v>
      </c>
      <c r="J23" s="52" t="str">
        <f t="shared" si="6"/>
        <v>-</v>
      </c>
      <c r="K23" s="52" t="str">
        <f t="shared" si="6"/>
        <v>-</v>
      </c>
      <c r="L23" s="1344" t="str">
        <f>IF(F20="（Ⅰ）",U20,IF(F20="（Ⅱ）",U20,""))</f>
        <v>死亡日</v>
      </c>
      <c r="M23" s="1382"/>
      <c r="N23" s="17"/>
      <c r="O23" s="23"/>
      <c r="P23" s="25"/>
      <c r="Q23" s="22"/>
      <c r="R23" s="26" t="s">
        <v>608</v>
      </c>
      <c r="S23" s="22" t="s">
        <v>814</v>
      </c>
      <c r="T23" s="22" t="s">
        <v>887</v>
      </c>
      <c r="U23" s="22"/>
      <c r="V23" s="22"/>
      <c r="W23" s="22"/>
      <c r="X23" s="6"/>
      <c r="Y23" s="6"/>
    </row>
    <row r="24" spans="1:25" ht="24.75" customHeight="1">
      <c r="A24" s="17"/>
      <c r="B24" s="759" t="s">
        <v>107</v>
      </c>
      <c r="C24" s="758"/>
      <c r="D24" s="758"/>
      <c r="E24" s="758"/>
      <c r="F24" s="411" t="s">
        <v>495</v>
      </c>
      <c r="G24" s="44">
        <f>IF(F24="（Ⅰ）",S22,IF(F24="（Ⅱ）",T22,""))</f>
        <v>3</v>
      </c>
      <c r="H24" s="44">
        <f t="shared" si="4"/>
        <v>30</v>
      </c>
      <c r="I24" s="44">
        <f t="shared" si="5"/>
        <v>3</v>
      </c>
      <c r="J24" s="44">
        <f>IF(G24="","",ROUNDDOWN($G24*$H$3*J$15,0))</f>
        <v>924</v>
      </c>
      <c r="K24" s="44">
        <f>IF(G24="","",J24-ROUNDDOWN(J24/10*9,0))</f>
        <v>93</v>
      </c>
      <c r="L24" s="1355"/>
      <c r="M24" s="1369"/>
      <c r="O24" s="25"/>
      <c r="P24" s="25"/>
      <c r="Q24" s="22"/>
      <c r="R24" s="22"/>
      <c r="S24" s="22" t="s">
        <v>815</v>
      </c>
      <c r="T24" s="22" t="s">
        <v>887</v>
      </c>
      <c r="U24" s="22"/>
      <c r="V24" s="22"/>
      <c r="W24" s="22"/>
      <c r="X24" s="6"/>
      <c r="Y24" s="6"/>
    </row>
    <row r="25" spans="1:25" ht="24.75" customHeight="1">
      <c r="A25" s="17"/>
      <c r="B25" s="1370" t="s">
        <v>108</v>
      </c>
      <c r="C25" s="743"/>
      <c r="D25" s="743"/>
      <c r="E25" s="743"/>
      <c r="F25" s="411" t="s">
        <v>495</v>
      </c>
      <c r="G25" s="44">
        <f>IF(F25="（Ⅰ）",S21,IF(F25="（Ⅱ）",T21,IF(F25="（Ⅲ）",U21,"")))</f>
        <v>22</v>
      </c>
      <c r="H25" s="44">
        <f t="shared" si="4"/>
        <v>225</v>
      </c>
      <c r="I25" s="44">
        <f t="shared" si="5"/>
        <v>23</v>
      </c>
      <c r="J25" s="44">
        <f>IF(G25="","",ROUNDDOWN($G25*$H$3*J$15,0))</f>
        <v>6778</v>
      </c>
      <c r="K25" s="44">
        <f>IF(G25="","",J25-ROUNDDOWN(J25/10*9,0))</f>
        <v>678</v>
      </c>
      <c r="L25" s="1355"/>
      <c r="M25" s="1369"/>
      <c r="O25" s="25"/>
      <c r="P25" s="25"/>
      <c r="Q25" s="22"/>
      <c r="R25" s="22"/>
      <c r="S25" s="22" t="s">
        <v>816</v>
      </c>
      <c r="T25" s="22" t="s">
        <v>887</v>
      </c>
      <c r="U25" s="22"/>
      <c r="V25" s="22"/>
      <c r="W25" s="22"/>
      <c r="X25" s="6"/>
      <c r="Y25" s="6"/>
    </row>
    <row r="26" spans="1:25" ht="24.75" customHeight="1">
      <c r="A26" s="17"/>
      <c r="B26" s="361" t="s">
        <v>609</v>
      </c>
      <c r="C26" s="362"/>
      <c r="D26" s="362"/>
      <c r="E26" s="362"/>
      <c r="F26" s="415" t="s">
        <v>495</v>
      </c>
      <c r="G26" s="1357" t="str">
        <f>IF(F26="なし","-",IF(F26="（Ⅰ）",S23,IF(F26="（Ⅱ）",S24,IF(F26="（Ⅲ）",S25,IF(F26="（Ⅳ）",S26,IF(F26="（Ⅴ）",S27,""))))))</f>
        <v>（（介護予防）特定施設入居者生活介護＋加算単位数（特定処遇改善加算を除く））×8.2%</v>
      </c>
      <c r="H26" s="1358"/>
      <c r="I26" s="1358"/>
      <c r="J26" s="1358"/>
      <c r="K26" s="1359"/>
      <c r="L26" s="1339" t="str">
        <f>IF(F26="なし","-",IF(F26="（Ⅰ）",T23,IF(F26="（Ⅱ）",T24,IF(F26="（Ⅲ）",T25,IF(F26="（Ⅳ）",T26,IF(F26="（Ⅴ）",T27,""))))))</f>
        <v>1月につき</v>
      </c>
      <c r="M26" s="1371"/>
      <c r="O26" s="25"/>
      <c r="P26" s="25"/>
      <c r="Q26" s="22"/>
      <c r="R26" s="22"/>
      <c r="S26" s="22" t="s">
        <v>817</v>
      </c>
      <c r="T26" s="22" t="s">
        <v>887</v>
      </c>
      <c r="U26" s="22"/>
      <c r="V26" s="22"/>
      <c r="W26" s="22"/>
      <c r="X26" s="6"/>
      <c r="Y26" s="6"/>
    </row>
    <row r="27" spans="1:25" ht="24.75" customHeight="1">
      <c r="A27" s="17"/>
      <c r="B27" s="361" t="s">
        <v>801</v>
      </c>
      <c r="C27" s="362"/>
      <c r="D27" s="362"/>
      <c r="E27" s="362"/>
      <c r="F27" s="415" t="s">
        <v>495</v>
      </c>
      <c r="G27" s="1357" t="str">
        <f>IF(F27="なし","-",IF(F27="（Ⅰ）",S28,IF(F27="（Ⅱ）",S29,"")))</f>
        <v>（（介護予防）特定施設入居者生活介護＋加算単位数（処遇改善加算を除く））×1.8%</v>
      </c>
      <c r="H27" s="1358"/>
      <c r="I27" s="1358"/>
      <c r="J27" s="1358"/>
      <c r="K27" s="1359"/>
      <c r="L27" s="1360" t="str">
        <f>IF(F27="なし","-",IF(F27="（Ⅰ）",T28,IF(F27="（Ⅱ）",T29,"")))</f>
        <v>1月につき</v>
      </c>
      <c r="M27" s="1356"/>
      <c r="O27" s="25"/>
      <c r="P27" s="25"/>
      <c r="Q27" s="22"/>
      <c r="R27" s="22"/>
      <c r="S27" s="22" t="s">
        <v>818</v>
      </c>
      <c r="T27" s="22" t="s">
        <v>887</v>
      </c>
      <c r="U27" s="22"/>
      <c r="V27" s="22"/>
      <c r="W27" s="22"/>
      <c r="X27" s="6"/>
      <c r="Y27" s="6"/>
    </row>
    <row r="28" spans="1:25" ht="24.75" customHeight="1">
      <c r="A28" s="17"/>
      <c r="B28" s="1361" t="s">
        <v>794</v>
      </c>
      <c r="C28" s="1362"/>
      <c r="D28" s="1362"/>
      <c r="E28" s="1363"/>
      <c r="F28" s="411" t="s">
        <v>495</v>
      </c>
      <c r="G28" s="44">
        <f>IF(F28="（Ⅰ）",S30,IF(F28="（Ⅱ）",T30,""))</f>
        <v>36</v>
      </c>
      <c r="H28" s="44">
        <f>IF($G28="","",ROUNDDOWN(G28*$H$3,0))</f>
        <v>369</v>
      </c>
      <c r="I28" s="44">
        <f>IF(G28="","",H28-ROUNDDOWN(H28/10*9,0))</f>
        <v>37</v>
      </c>
      <c r="J28" s="44">
        <f>IF(G28="","",ROUNDDOWN($G28*$H$3*J$15,0))</f>
        <v>11091</v>
      </c>
      <c r="K28" s="44">
        <f aca="true" t="shared" si="7" ref="K28:K34">IF(G28="","",J28-ROUNDDOWN(J28/10*9,0))</f>
        <v>1110</v>
      </c>
      <c r="L28" s="1355"/>
      <c r="M28" s="1356"/>
      <c r="O28" s="25"/>
      <c r="P28" s="25"/>
      <c r="Q28" s="22"/>
      <c r="R28" s="26" t="s">
        <v>819</v>
      </c>
      <c r="S28" s="22" t="s">
        <v>820</v>
      </c>
      <c r="T28" s="22" t="s">
        <v>887</v>
      </c>
      <c r="U28" s="22"/>
      <c r="V28" s="22"/>
      <c r="W28" s="22"/>
      <c r="X28" s="6"/>
      <c r="Y28" s="6"/>
    </row>
    <row r="29" spans="1:25" ht="24.75" customHeight="1">
      <c r="A29" s="17"/>
      <c r="B29" s="1361" t="s">
        <v>802</v>
      </c>
      <c r="C29" s="1364"/>
      <c r="D29" s="1364"/>
      <c r="E29" s="1365"/>
      <c r="F29" s="411" t="s">
        <v>340</v>
      </c>
      <c r="G29" s="1366" t="str">
        <f aca="true" t="shared" si="8" ref="G29:G34">IF(F29="あり",S31,"")</f>
        <v>（要介護度に応じた1日の単位数から10%減算）</v>
      </c>
      <c r="H29" s="1367"/>
      <c r="I29" s="1367"/>
      <c r="J29" s="1367"/>
      <c r="K29" s="1368"/>
      <c r="L29" s="413"/>
      <c r="M29" s="414"/>
      <c r="O29" s="25"/>
      <c r="P29" s="25"/>
      <c r="Q29" s="22"/>
      <c r="R29" s="22"/>
      <c r="S29" s="22" t="s">
        <v>821</v>
      </c>
      <c r="T29" s="22" t="s">
        <v>887</v>
      </c>
      <c r="U29" s="22"/>
      <c r="V29" s="22"/>
      <c r="W29" s="22"/>
      <c r="X29" s="6"/>
      <c r="Y29" s="6"/>
    </row>
    <row r="30" spans="1:25" ht="24.75" customHeight="1">
      <c r="A30" s="17"/>
      <c r="B30" s="49" t="s">
        <v>796</v>
      </c>
      <c r="C30" s="50"/>
      <c r="D30" s="50"/>
      <c r="E30" s="50"/>
      <c r="F30" s="411" t="s">
        <v>495</v>
      </c>
      <c r="G30" s="44">
        <f>IF(F30="（Ⅰ）",S32,IF(F30="（Ⅱ）",T32,""))</f>
        <v>100</v>
      </c>
      <c r="H30" s="52" t="str">
        <f>IF($G30="","","-")</f>
        <v>-</v>
      </c>
      <c r="I30" s="52" t="str">
        <f>IF($G30="","","-")</f>
        <v>-</v>
      </c>
      <c r="J30" s="44">
        <f>IF(G30="","",ROUNDDOWN($G30*$H$3,0))</f>
        <v>1027</v>
      </c>
      <c r="K30" s="44">
        <f t="shared" si="7"/>
        <v>103</v>
      </c>
      <c r="L30" s="1350">
        <f>IF(F30="個別機能訓練なし",T16,IF(F30="個別機能訓練あり",T16,""))</f>
      </c>
      <c r="M30" s="1351"/>
      <c r="O30" s="25"/>
      <c r="P30" s="25"/>
      <c r="Q30" s="22"/>
      <c r="R30" s="26" t="s">
        <v>822</v>
      </c>
      <c r="S30" s="22">
        <v>36</v>
      </c>
      <c r="T30" s="22">
        <v>22</v>
      </c>
      <c r="U30" s="22"/>
      <c r="V30" s="22"/>
      <c r="W30" s="22"/>
      <c r="X30" s="6"/>
      <c r="Y30" s="6"/>
    </row>
    <row r="31" spans="1:25" ht="24.75" customHeight="1">
      <c r="A31" s="17"/>
      <c r="B31" s="1352" t="s">
        <v>803</v>
      </c>
      <c r="C31" s="1353"/>
      <c r="D31" s="1353"/>
      <c r="E31" s="1354"/>
      <c r="F31" s="411" t="s">
        <v>340</v>
      </c>
      <c r="G31" s="44">
        <f t="shared" si="8"/>
        <v>120</v>
      </c>
      <c r="H31" s="44">
        <f>IF($G31="","",ROUNDDOWN(G31*$H$3,0))</f>
        <v>1232</v>
      </c>
      <c r="I31" s="44">
        <f>IF(G31="","",H31-ROUNDDOWN(H31/10*9,0))</f>
        <v>124</v>
      </c>
      <c r="J31" s="44">
        <f>IF(G31="","",ROUNDDOWN($G31*$H$3*J$15,0))</f>
        <v>36972</v>
      </c>
      <c r="K31" s="44">
        <f t="shared" si="7"/>
        <v>3698</v>
      </c>
      <c r="L31" s="1355"/>
      <c r="M31" s="1356"/>
      <c r="O31" s="25"/>
      <c r="P31" s="25"/>
      <c r="Q31" s="22"/>
      <c r="R31" s="26" t="s">
        <v>823</v>
      </c>
      <c r="S31" s="22" t="s">
        <v>824</v>
      </c>
      <c r="T31" s="22"/>
      <c r="U31" s="22"/>
      <c r="V31" s="22"/>
      <c r="W31" s="22"/>
      <c r="X31" s="6"/>
      <c r="Y31" s="6"/>
    </row>
    <row r="32" spans="1:25" ht="24.75" customHeight="1">
      <c r="A32" s="17"/>
      <c r="B32" s="49" t="s">
        <v>797</v>
      </c>
      <c r="C32" s="50"/>
      <c r="D32" s="50"/>
      <c r="E32" s="50"/>
      <c r="F32" s="411" t="s">
        <v>340</v>
      </c>
      <c r="G32" s="44">
        <f t="shared" si="8"/>
        <v>30</v>
      </c>
      <c r="H32" s="52" t="str">
        <f>IF($G32="","","-")</f>
        <v>-</v>
      </c>
      <c r="I32" s="52" t="str">
        <f>IF($G32="","","-")</f>
        <v>-</v>
      </c>
      <c r="J32" s="44">
        <f>IF(G32="","",ROUNDDOWN($G32*$H$3,0))</f>
        <v>308</v>
      </c>
      <c r="K32" s="44">
        <f t="shared" si="7"/>
        <v>31</v>
      </c>
      <c r="L32" s="1350" t="str">
        <f>IF(F32="あり",T16,"")</f>
        <v>1月につき</v>
      </c>
      <c r="M32" s="1351"/>
      <c r="O32" s="25"/>
      <c r="P32" s="25"/>
      <c r="Q32" s="22"/>
      <c r="R32" s="26" t="s">
        <v>825</v>
      </c>
      <c r="S32" s="22">
        <v>100</v>
      </c>
      <c r="T32" s="22">
        <v>200</v>
      </c>
      <c r="U32" s="22"/>
      <c r="V32" s="22"/>
      <c r="W32" s="22"/>
      <c r="X32" s="6"/>
      <c r="Y32" s="6"/>
    </row>
    <row r="33" spans="1:25" ht="24.75" customHeight="1">
      <c r="A33" s="17"/>
      <c r="B33" s="1341" t="s">
        <v>861</v>
      </c>
      <c r="C33" s="1342"/>
      <c r="D33" s="1342"/>
      <c r="E33" s="1343"/>
      <c r="F33" s="411" t="s">
        <v>340</v>
      </c>
      <c r="G33" s="44">
        <f>IF(F33="あり",S35,"")</f>
        <v>20</v>
      </c>
      <c r="H33" s="45">
        <f>IF($G33="","",ROUNDDOWN(G33*$H$3,0))</f>
        <v>205</v>
      </c>
      <c r="I33" s="45">
        <f>IF(G33="","",H33-ROUNDDOWN(H33/10*9,0))</f>
        <v>21</v>
      </c>
      <c r="J33" s="52" t="str">
        <f>IF($G33="","","-")</f>
        <v>-</v>
      </c>
      <c r="K33" s="52" t="str">
        <f>IF($G33="","","-")</f>
        <v>-</v>
      </c>
      <c r="L33" s="1350" t="str">
        <f>IF(F33="あり",T35,"")</f>
        <v>1回につき</v>
      </c>
      <c r="M33" s="1351"/>
      <c r="O33" s="25"/>
      <c r="P33" s="25"/>
      <c r="Q33" s="22"/>
      <c r="R33" s="26" t="s">
        <v>826</v>
      </c>
      <c r="S33" s="22">
        <v>120</v>
      </c>
      <c r="T33" s="22"/>
      <c r="U33" s="22"/>
      <c r="V33" s="22"/>
      <c r="W33" s="22"/>
      <c r="X33" s="6"/>
      <c r="Y33" s="6"/>
    </row>
    <row r="34" spans="1:25" ht="24.75" customHeight="1">
      <c r="A34" s="17"/>
      <c r="B34" s="361" t="s">
        <v>798</v>
      </c>
      <c r="C34" s="362"/>
      <c r="D34" s="362"/>
      <c r="E34" s="362"/>
      <c r="F34" s="415" t="s">
        <v>340</v>
      </c>
      <c r="G34" s="400">
        <f t="shared" si="8"/>
        <v>30</v>
      </c>
      <c r="H34" s="400">
        <f>IF($G34="","",ROUNDDOWN(G34*$H$3,0))</f>
        <v>308</v>
      </c>
      <c r="I34" s="400">
        <f>IF(G34="","",H34-ROUNDDOWN(H34/10*9,0))</f>
        <v>31</v>
      </c>
      <c r="J34" s="400">
        <f>IF(G34="","",ROUNDDOWN($G34*$H$3*J$15,0))</f>
        <v>9243</v>
      </c>
      <c r="K34" s="400">
        <f t="shared" si="7"/>
        <v>925</v>
      </c>
      <c r="L34" s="1339" t="s">
        <v>831</v>
      </c>
      <c r="M34" s="1340"/>
      <c r="O34" s="25"/>
      <c r="P34" s="25"/>
      <c r="Q34" s="22"/>
      <c r="R34" s="26" t="s">
        <v>827</v>
      </c>
      <c r="S34" s="22">
        <v>30</v>
      </c>
      <c r="T34" s="22"/>
      <c r="U34" s="22"/>
      <c r="V34" s="22"/>
      <c r="W34" s="22"/>
      <c r="X34" s="6"/>
      <c r="Y34" s="6"/>
    </row>
    <row r="35" spans="2:25" ht="24.75" customHeight="1">
      <c r="B35" s="1341" t="s">
        <v>862</v>
      </c>
      <c r="C35" s="1342"/>
      <c r="D35" s="1342"/>
      <c r="E35" s="1343"/>
      <c r="F35" s="411" t="s">
        <v>495</v>
      </c>
      <c r="G35" s="44">
        <f>IF(F35="（Ⅰ）",S38,IF(F35="（Ⅱ）",T38,""))</f>
        <v>30</v>
      </c>
      <c r="H35" s="52" t="str">
        <f>IF($G35="","","-")</f>
        <v>-</v>
      </c>
      <c r="I35" s="52" t="str">
        <f>IF($G35="","","-")</f>
        <v>-</v>
      </c>
      <c r="J35" s="44">
        <f>IF(G35="","",ROUNDDOWN($G35*$H$3,0))</f>
        <v>308</v>
      </c>
      <c r="K35" s="44">
        <f>IF(G35="","",J35-ROUNDDOWN(J35/10*9,0))</f>
        <v>31</v>
      </c>
      <c r="L35" s="1344" t="str">
        <f>IF(F35="（Ⅰ）",U38,IF(F35="（Ⅱ）",U38,""))</f>
        <v>1月につき</v>
      </c>
      <c r="M35" s="1345"/>
      <c r="O35" s="25"/>
      <c r="P35" s="25"/>
      <c r="Q35" s="22"/>
      <c r="R35" s="26" t="s">
        <v>828</v>
      </c>
      <c r="S35" s="22">
        <v>20</v>
      </c>
      <c r="T35" s="22" t="s">
        <v>943</v>
      </c>
      <c r="U35" s="6"/>
      <c r="V35" s="6"/>
      <c r="W35" s="6"/>
      <c r="X35" s="6"/>
      <c r="Y35" s="6"/>
    </row>
    <row r="36" spans="2:25" ht="24.75" customHeight="1" thickBot="1">
      <c r="B36" s="921" t="s">
        <v>863</v>
      </c>
      <c r="C36" s="1346"/>
      <c r="D36" s="1346"/>
      <c r="E36" s="1347"/>
      <c r="F36" s="412" t="s">
        <v>340</v>
      </c>
      <c r="G36" s="401">
        <f>IF(F36="あり",S37,"")</f>
        <v>40</v>
      </c>
      <c r="H36" s="408" t="str">
        <f>IF($G36="","","-")</f>
        <v>-</v>
      </c>
      <c r="I36" s="408" t="str">
        <f>IF($G36="","","-")</f>
        <v>-</v>
      </c>
      <c r="J36" s="401">
        <f>IF(G36="","",ROUNDDOWN($G36*$H$3,0))</f>
        <v>410</v>
      </c>
      <c r="K36" s="401">
        <f>IF(G36="","",J36-ROUNDDOWN(J36/10*9,0))</f>
        <v>41</v>
      </c>
      <c r="L36" s="1348" t="str">
        <f>IF(F36="あり",T37,"")</f>
        <v>1月につき</v>
      </c>
      <c r="M36" s="1349"/>
      <c r="O36" s="22"/>
      <c r="P36" s="22"/>
      <c r="Q36" s="30"/>
      <c r="R36" s="26" t="s">
        <v>829</v>
      </c>
      <c r="S36" s="22">
        <v>30</v>
      </c>
      <c r="T36" s="6"/>
      <c r="U36" s="6"/>
      <c r="V36" s="6"/>
      <c r="W36" s="6"/>
      <c r="X36" s="6"/>
      <c r="Y36" s="6"/>
    </row>
    <row r="37" spans="18:20" ht="13.5">
      <c r="R37" s="26" t="s">
        <v>881</v>
      </c>
      <c r="S37" s="22">
        <v>40</v>
      </c>
      <c r="T37" s="22" t="s">
        <v>830</v>
      </c>
    </row>
    <row r="38" spans="2:21" ht="14.25">
      <c r="B38" s="1403" t="s">
        <v>625</v>
      </c>
      <c r="C38" s="1403"/>
      <c r="D38" s="1403"/>
      <c r="E38" s="1403"/>
      <c r="F38" s="1403"/>
      <c r="G38" s="1403"/>
      <c r="H38" s="1403"/>
      <c r="I38" s="1403"/>
      <c r="J38" s="1403"/>
      <c r="K38" s="1403"/>
      <c r="L38" s="1403"/>
      <c r="M38" s="1403"/>
      <c r="N38" s="432"/>
      <c r="R38" s="23" t="s">
        <v>882</v>
      </c>
      <c r="S38" s="409">
        <v>30</v>
      </c>
      <c r="T38" s="409">
        <v>60</v>
      </c>
      <c r="U38" s="22" t="s">
        <v>830</v>
      </c>
    </row>
    <row r="39" spans="2:14" ht="159" customHeight="1">
      <c r="B39" s="433"/>
      <c r="C39" s="1402" t="s">
        <v>806</v>
      </c>
      <c r="D39" s="1402"/>
      <c r="E39" s="1402"/>
      <c r="F39" s="1402"/>
      <c r="G39" s="1402"/>
      <c r="H39" s="1402"/>
      <c r="I39" s="1402"/>
      <c r="J39" s="1402"/>
      <c r="K39" s="1402"/>
      <c r="L39" s="1402"/>
      <c r="M39" s="1402"/>
      <c r="N39" s="1402"/>
    </row>
    <row r="40" spans="2:14" ht="14.25">
      <c r="B40" s="1403" t="s">
        <v>610</v>
      </c>
      <c r="C40" s="1403"/>
      <c r="D40" s="1403"/>
      <c r="E40" s="1403"/>
      <c r="F40" s="434"/>
      <c r="G40" s="433"/>
      <c r="H40" s="433"/>
      <c r="I40" s="433"/>
      <c r="J40" s="433"/>
      <c r="K40" s="433"/>
      <c r="L40" s="433"/>
      <c r="M40" s="433"/>
      <c r="N40" s="432"/>
    </row>
    <row r="41" spans="2:14" ht="14.25">
      <c r="B41" s="433" t="s">
        <v>945</v>
      </c>
      <c r="C41" s="435"/>
      <c r="D41" s="435"/>
      <c r="E41" s="435"/>
      <c r="F41" s="434"/>
      <c r="G41" s="433"/>
      <c r="H41" s="433"/>
      <c r="I41" s="433"/>
      <c r="J41" s="433"/>
      <c r="K41" s="433"/>
      <c r="L41" s="433"/>
      <c r="M41" s="433"/>
      <c r="N41" s="432"/>
    </row>
    <row r="42" spans="2:14" ht="108.75" customHeight="1">
      <c r="B42" s="435"/>
      <c r="C42" s="1402" t="s">
        <v>982</v>
      </c>
      <c r="D42" s="1402"/>
      <c r="E42" s="1402"/>
      <c r="F42" s="1402"/>
      <c r="G42" s="1402"/>
      <c r="H42" s="1402"/>
      <c r="I42" s="1402"/>
      <c r="J42" s="1402"/>
      <c r="K42" s="1402"/>
      <c r="L42" s="1402"/>
      <c r="M42" s="1402"/>
      <c r="N42" s="1402"/>
    </row>
    <row r="43" spans="2:14" ht="13.5" customHeight="1">
      <c r="B43" s="1405" t="s">
        <v>946</v>
      </c>
      <c r="C43" s="1405"/>
      <c r="D43" s="1405"/>
      <c r="E43" s="1405"/>
      <c r="F43" s="1405"/>
      <c r="G43" s="1405"/>
      <c r="H43" s="1405"/>
      <c r="I43" s="1405"/>
      <c r="J43" s="1405"/>
      <c r="K43" s="1405"/>
      <c r="L43" s="1405"/>
      <c r="M43" s="1405"/>
      <c r="N43" s="1405"/>
    </row>
    <row r="44" spans="2:14" ht="54" customHeight="1">
      <c r="B44" s="437"/>
      <c r="C44" s="1404" t="s">
        <v>947</v>
      </c>
      <c r="D44" s="1404"/>
      <c r="E44" s="1404"/>
      <c r="F44" s="1404"/>
      <c r="G44" s="1404"/>
      <c r="H44" s="1404"/>
      <c r="I44" s="1404"/>
      <c r="J44" s="1404"/>
      <c r="K44" s="1404"/>
      <c r="L44" s="1404"/>
      <c r="M44" s="1404"/>
      <c r="N44" s="1404"/>
    </row>
    <row r="45" spans="2:14" ht="13.5" customHeight="1">
      <c r="B45" s="433" t="s">
        <v>948</v>
      </c>
      <c r="C45" s="433"/>
      <c r="D45" s="433"/>
      <c r="E45" s="433"/>
      <c r="F45" s="433"/>
      <c r="G45" s="433"/>
      <c r="H45" s="433"/>
      <c r="I45" s="433"/>
      <c r="J45" s="433"/>
      <c r="K45" s="433"/>
      <c r="L45" s="433"/>
      <c r="M45" s="433"/>
      <c r="N45" s="432"/>
    </row>
    <row r="46" spans="2:14" ht="69.75" customHeight="1">
      <c r="B46" s="433"/>
      <c r="C46" s="1402" t="s">
        <v>983</v>
      </c>
      <c r="D46" s="1402"/>
      <c r="E46" s="1402"/>
      <c r="F46" s="1402"/>
      <c r="G46" s="1402"/>
      <c r="H46" s="1402"/>
      <c r="I46" s="1402"/>
      <c r="J46" s="1402"/>
      <c r="K46" s="1402"/>
      <c r="L46" s="1402"/>
      <c r="M46" s="1402"/>
      <c r="N46" s="1402"/>
    </row>
    <row r="47" spans="2:14" ht="13.5" customHeight="1">
      <c r="B47" s="433" t="s">
        <v>949</v>
      </c>
      <c r="C47" s="433"/>
      <c r="D47" s="433"/>
      <c r="E47" s="433"/>
      <c r="F47" s="433"/>
      <c r="G47" s="433"/>
      <c r="H47" s="433"/>
      <c r="I47" s="433"/>
      <c r="J47" s="433"/>
      <c r="K47" s="433"/>
      <c r="L47" s="433"/>
      <c r="M47" s="433"/>
      <c r="N47" s="432"/>
    </row>
    <row r="48" spans="2:14" ht="38.25" customHeight="1">
      <c r="B48" s="433"/>
      <c r="C48" s="1402" t="s">
        <v>950</v>
      </c>
      <c r="D48" s="1402"/>
      <c r="E48" s="1402"/>
      <c r="F48" s="1402"/>
      <c r="G48" s="1402"/>
      <c r="H48" s="1402"/>
      <c r="I48" s="1402"/>
      <c r="J48" s="1402"/>
      <c r="K48" s="1402"/>
      <c r="L48" s="1402"/>
      <c r="M48" s="1402"/>
      <c r="N48" s="1402"/>
    </row>
    <row r="49" spans="2:14" ht="13.5" customHeight="1">
      <c r="B49" s="433" t="s">
        <v>951</v>
      </c>
      <c r="C49" s="433"/>
      <c r="D49" s="433"/>
      <c r="E49" s="433"/>
      <c r="F49" s="433"/>
      <c r="G49" s="433"/>
      <c r="H49" s="433"/>
      <c r="I49" s="433"/>
      <c r="J49" s="433"/>
      <c r="K49" s="433"/>
      <c r="L49" s="433"/>
      <c r="M49" s="433"/>
      <c r="N49" s="432"/>
    </row>
    <row r="50" spans="2:14" ht="79.5" customHeight="1">
      <c r="B50" s="433"/>
      <c r="C50" s="1402" t="s">
        <v>807</v>
      </c>
      <c r="D50" s="1402"/>
      <c r="E50" s="1402"/>
      <c r="F50" s="1402"/>
      <c r="G50" s="1402"/>
      <c r="H50" s="1402"/>
      <c r="I50" s="1402"/>
      <c r="J50" s="1402"/>
      <c r="K50" s="1402"/>
      <c r="L50" s="1402"/>
      <c r="M50" s="1402"/>
      <c r="N50" s="1402"/>
    </row>
    <row r="51" spans="2:14" ht="13.5" customHeight="1">
      <c r="B51" s="433" t="s">
        <v>952</v>
      </c>
      <c r="C51" s="433"/>
      <c r="D51" s="433"/>
      <c r="E51" s="433"/>
      <c r="F51" s="433"/>
      <c r="G51" s="433"/>
      <c r="H51" s="433"/>
      <c r="I51" s="433"/>
      <c r="J51" s="433"/>
      <c r="K51" s="433"/>
      <c r="L51" s="433"/>
      <c r="M51" s="433"/>
      <c r="N51" s="432"/>
    </row>
    <row r="52" spans="2:14" ht="51.75" customHeight="1">
      <c r="B52" s="433"/>
      <c r="C52" s="1402" t="s">
        <v>953</v>
      </c>
      <c r="D52" s="1402"/>
      <c r="E52" s="1402"/>
      <c r="F52" s="1402"/>
      <c r="G52" s="1402"/>
      <c r="H52" s="1402"/>
      <c r="I52" s="1402"/>
      <c r="J52" s="1402"/>
      <c r="K52" s="1402"/>
      <c r="L52" s="1402"/>
      <c r="M52" s="1402"/>
      <c r="N52" s="1402"/>
    </row>
    <row r="53" spans="2:14" ht="13.5" customHeight="1">
      <c r="B53" s="433" t="s">
        <v>954</v>
      </c>
      <c r="C53" s="436"/>
      <c r="D53" s="436"/>
      <c r="E53" s="436"/>
      <c r="F53" s="436"/>
      <c r="G53" s="436"/>
      <c r="H53" s="436"/>
      <c r="I53" s="436"/>
      <c r="J53" s="436"/>
      <c r="K53" s="436"/>
      <c r="L53" s="436"/>
      <c r="M53" s="436"/>
      <c r="N53" s="436"/>
    </row>
    <row r="54" spans="2:14" ht="69.75" customHeight="1">
      <c r="B54" s="433"/>
      <c r="C54" s="1402" t="s">
        <v>955</v>
      </c>
      <c r="D54" s="1402"/>
      <c r="E54" s="1402"/>
      <c r="F54" s="1402"/>
      <c r="G54" s="1402"/>
      <c r="H54" s="1402"/>
      <c r="I54" s="1402"/>
      <c r="J54" s="1402"/>
      <c r="K54" s="1402"/>
      <c r="L54" s="1402"/>
      <c r="M54" s="1402"/>
      <c r="N54" s="1402"/>
    </row>
    <row r="55" spans="2:14" ht="13.5" customHeight="1">
      <c r="B55" s="433" t="s">
        <v>956</v>
      </c>
      <c r="C55" s="436"/>
      <c r="D55" s="436"/>
      <c r="E55" s="436"/>
      <c r="F55" s="436"/>
      <c r="G55" s="436"/>
      <c r="H55" s="436"/>
      <c r="I55" s="436"/>
      <c r="J55" s="436"/>
      <c r="K55" s="436"/>
      <c r="L55" s="436"/>
      <c r="M55" s="436"/>
      <c r="N55" s="436"/>
    </row>
    <row r="56" spans="2:14" ht="24.75" customHeight="1">
      <c r="B56" s="433"/>
      <c r="C56" s="1402" t="s">
        <v>957</v>
      </c>
      <c r="D56" s="1402"/>
      <c r="E56" s="1402"/>
      <c r="F56" s="1402"/>
      <c r="G56" s="1402"/>
      <c r="H56" s="1402"/>
      <c r="I56" s="1402"/>
      <c r="J56" s="1402"/>
      <c r="K56" s="1402"/>
      <c r="L56" s="1402"/>
      <c r="M56" s="1402"/>
      <c r="N56" s="1402"/>
    </row>
    <row r="57" spans="2:14" ht="13.5" customHeight="1">
      <c r="B57" s="433" t="s">
        <v>808</v>
      </c>
      <c r="C57" s="436"/>
      <c r="D57" s="436"/>
      <c r="E57" s="436"/>
      <c r="F57" s="436"/>
      <c r="G57" s="436"/>
      <c r="H57" s="436"/>
      <c r="I57" s="436"/>
      <c r="J57" s="436"/>
      <c r="K57" s="436"/>
      <c r="L57" s="436"/>
      <c r="M57" s="436"/>
      <c r="N57" s="432"/>
    </row>
    <row r="58" spans="2:14" ht="37.5" customHeight="1">
      <c r="B58" s="433"/>
      <c r="C58" s="1402" t="s">
        <v>809</v>
      </c>
      <c r="D58" s="1402"/>
      <c r="E58" s="1402"/>
      <c r="F58" s="1402"/>
      <c r="G58" s="1402"/>
      <c r="H58" s="1402"/>
      <c r="I58" s="1402"/>
      <c r="J58" s="1402"/>
      <c r="K58" s="1402"/>
      <c r="L58" s="1402"/>
      <c r="M58" s="1402"/>
      <c r="N58" s="1402"/>
    </row>
    <row r="59" spans="2:14" ht="13.5" customHeight="1">
      <c r="B59" s="433" t="s">
        <v>624</v>
      </c>
      <c r="C59" s="436"/>
      <c r="D59" s="436"/>
      <c r="E59" s="436"/>
      <c r="F59" s="436"/>
      <c r="G59" s="436"/>
      <c r="H59" s="436"/>
      <c r="I59" s="436"/>
      <c r="J59" s="436"/>
      <c r="K59" s="436"/>
      <c r="L59" s="436"/>
      <c r="M59" s="436"/>
      <c r="N59" s="432"/>
    </row>
    <row r="60" spans="2:14" ht="75.75" customHeight="1">
      <c r="B60" s="433"/>
      <c r="C60" s="1402" t="s">
        <v>725</v>
      </c>
      <c r="D60" s="1402"/>
      <c r="E60" s="1402"/>
      <c r="F60" s="1402"/>
      <c r="G60" s="1402"/>
      <c r="H60" s="1402"/>
      <c r="I60" s="1402"/>
      <c r="J60" s="1402"/>
      <c r="K60" s="1402"/>
      <c r="L60" s="1402"/>
      <c r="M60" s="1402"/>
      <c r="N60" s="1402"/>
    </row>
    <row r="61" spans="2:14" ht="13.5" customHeight="1">
      <c r="B61" s="433" t="s">
        <v>958</v>
      </c>
      <c r="C61" s="436"/>
      <c r="D61" s="436"/>
      <c r="E61" s="436"/>
      <c r="F61" s="436"/>
      <c r="G61" s="436"/>
      <c r="H61" s="436"/>
      <c r="I61" s="436"/>
      <c r="J61" s="436"/>
      <c r="K61" s="436"/>
      <c r="L61" s="436"/>
      <c r="M61" s="436"/>
      <c r="N61" s="432"/>
    </row>
    <row r="62" spans="2:14" ht="52.5" customHeight="1">
      <c r="B62" s="433"/>
      <c r="C62" s="1402" t="s">
        <v>711</v>
      </c>
      <c r="D62" s="1402"/>
      <c r="E62" s="1402"/>
      <c r="F62" s="1402"/>
      <c r="G62" s="1402"/>
      <c r="H62" s="1402"/>
      <c r="I62" s="1402"/>
      <c r="J62" s="1402"/>
      <c r="K62" s="1402"/>
      <c r="L62" s="1402"/>
      <c r="M62" s="1402"/>
      <c r="N62" s="1402"/>
    </row>
    <row r="63" spans="2:14" ht="13.5" customHeight="1">
      <c r="B63" s="433" t="s">
        <v>959</v>
      </c>
      <c r="C63" s="436"/>
      <c r="D63" s="436"/>
      <c r="E63" s="436"/>
      <c r="F63" s="436"/>
      <c r="G63" s="436"/>
      <c r="H63" s="436"/>
      <c r="I63" s="436"/>
      <c r="J63" s="436"/>
      <c r="K63" s="436"/>
      <c r="L63" s="436"/>
      <c r="M63" s="436"/>
      <c r="N63" s="432"/>
    </row>
    <row r="64" spans="2:14" ht="40.5" customHeight="1">
      <c r="B64" s="433"/>
      <c r="C64" s="1402" t="s">
        <v>810</v>
      </c>
      <c r="D64" s="1402"/>
      <c r="E64" s="1402"/>
      <c r="F64" s="1402"/>
      <c r="G64" s="1402"/>
      <c r="H64" s="1402"/>
      <c r="I64" s="1402"/>
      <c r="J64" s="1402"/>
      <c r="K64" s="1402"/>
      <c r="L64" s="1402"/>
      <c r="M64" s="1402"/>
      <c r="N64" s="1402"/>
    </row>
    <row r="65" spans="2:14" ht="13.5" customHeight="1">
      <c r="B65" s="433" t="s">
        <v>960</v>
      </c>
      <c r="C65" s="436"/>
      <c r="D65" s="436"/>
      <c r="E65" s="436"/>
      <c r="F65" s="436"/>
      <c r="G65" s="436"/>
      <c r="H65" s="436"/>
      <c r="I65" s="436"/>
      <c r="J65" s="436"/>
      <c r="K65" s="436"/>
      <c r="L65" s="436"/>
      <c r="M65" s="436"/>
      <c r="N65" s="432"/>
    </row>
    <row r="66" spans="2:14" ht="64.5" customHeight="1">
      <c r="B66" s="433"/>
      <c r="C66" s="1402" t="s">
        <v>984</v>
      </c>
      <c r="D66" s="1402"/>
      <c r="E66" s="1402"/>
      <c r="F66" s="1402"/>
      <c r="G66" s="1402"/>
      <c r="H66" s="1402"/>
      <c r="I66" s="1402"/>
      <c r="J66" s="1402"/>
      <c r="K66" s="1402"/>
      <c r="L66" s="1402"/>
      <c r="M66" s="1402"/>
      <c r="N66" s="1402"/>
    </row>
    <row r="67" spans="2:14" ht="13.5" customHeight="1">
      <c r="B67" s="1404" t="s">
        <v>961</v>
      </c>
      <c r="C67" s="1404"/>
      <c r="D67" s="1404"/>
      <c r="E67" s="1404"/>
      <c r="F67" s="1404"/>
      <c r="G67" s="1404"/>
      <c r="H67" s="1404"/>
      <c r="I67" s="1404"/>
      <c r="J67" s="1404"/>
      <c r="K67" s="1404"/>
      <c r="L67" s="1404"/>
      <c r="M67" s="1404"/>
      <c r="N67" s="1404"/>
    </row>
    <row r="68" spans="2:14" ht="53.25" customHeight="1">
      <c r="B68" s="438"/>
      <c r="C68" s="1402" t="s">
        <v>962</v>
      </c>
      <c r="D68" s="1402"/>
      <c r="E68" s="1402"/>
      <c r="F68" s="1402"/>
      <c r="G68" s="1402"/>
      <c r="H68" s="1402"/>
      <c r="I68" s="1402"/>
      <c r="J68" s="1402"/>
      <c r="K68" s="1402"/>
      <c r="L68" s="1402"/>
      <c r="M68" s="1402"/>
      <c r="N68" s="1402"/>
    </row>
    <row r="69" spans="2:14" ht="13.5" customHeight="1">
      <c r="B69" s="433" t="s">
        <v>963</v>
      </c>
      <c r="C69" s="436"/>
      <c r="D69" s="436"/>
      <c r="E69" s="436"/>
      <c r="F69" s="436"/>
      <c r="G69" s="436"/>
      <c r="H69" s="436"/>
      <c r="I69" s="436"/>
      <c r="J69" s="436"/>
      <c r="K69" s="436"/>
      <c r="L69" s="436"/>
      <c r="M69" s="436"/>
      <c r="N69" s="432"/>
    </row>
    <row r="70" spans="2:14" ht="58.5" customHeight="1">
      <c r="B70" s="433"/>
      <c r="C70" s="1402" t="s">
        <v>811</v>
      </c>
      <c r="D70" s="1402"/>
      <c r="E70" s="1402"/>
      <c r="F70" s="1402"/>
      <c r="G70" s="1402"/>
      <c r="H70" s="1402"/>
      <c r="I70" s="1402"/>
      <c r="J70" s="1402"/>
      <c r="K70" s="1402"/>
      <c r="L70" s="1402"/>
      <c r="M70" s="1402"/>
      <c r="N70" s="1402"/>
    </row>
    <row r="71" spans="2:14" ht="13.5" customHeight="1">
      <c r="B71" s="433" t="s">
        <v>964</v>
      </c>
      <c r="C71" s="436"/>
      <c r="D71" s="436"/>
      <c r="E71" s="436"/>
      <c r="F71" s="436"/>
      <c r="G71" s="436"/>
      <c r="H71" s="436"/>
      <c r="I71" s="436"/>
      <c r="J71" s="436"/>
      <c r="K71" s="436"/>
      <c r="L71" s="436"/>
      <c r="M71" s="436"/>
      <c r="N71" s="432"/>
    </row>
    <row r="72" spans="2:14" ht="81" customHeight="1">
      <c r="B72" s="433"/>
      <c r="C72" s="1402" t="s">
        <v>965</v>
      </c>
      <c r="D72" s="1402"/>
      <c r="E72" s="1402"/>
      <c r="F72" s="1402"/>
      <c r="G72" s="1402"/>
      <c r="H72" s="1402"/>
      <c r="I72" s="1402"/>
      <c r="J72" s="1402"/>
      <c r="K72" s="1402"/>
      <c r="L72" s="1402"/>
      <c r="M72" s="1402"/>
      <c r="N72" s="1402"/>
    </row>
    <row r="73" spans="2:14" ht="13.5" customHeight="1">
      <c r="B73" s="433" t="s">
        <v>966</v>
      </c>
      <c r="C73" s="436"/>
      <c r="D73" s="436"/>
      <c r="E73" s="436"/>
      <c r="F73" s="436"/>
      <c r="G73" s="436"/>
      <c r="H73" s="436"/>
      <c r="I73" s="436"/>
      <c r="J73" s="436"/>
      <c r="K73" s="436"/>
      <c r="L73" s="436"/>
      <c r="M73" s="436"/>
      <c r="N73" s="436"/>
    </row>
    <row r="74" spans="2:14" ht="44.25" customHeight="1">
      <c r="B74" s="433"/>
      <c r="C74" s="1402" t="s">
        <v>967</v>
      </c>
      <c r="D74" s="1402"/>
      <c r="E74" s="1402"/>
      <c r="F74" s="1402"/>
      <c r="G74" s="1402"/>
      <c r="H74" s="1402"/>
      <c r="I74" s="1402"/>
      <c r="J74" s="1402"/>
      <c r="K74" s="1402"/>
      <c r="L74" s="1402"/>
      <c r="M74" s="1402"/>
      <c r="N74" s="1402"/>
    </row>
    <row r="75" spans="2:14" ht="13.5" customHeight="1">
      <c r="B75" s="433" t="s">
        <v>968</v>
      </c>
      <c r="C75" s="436"/>
      <c r="D75" s="436"/>
      <c r="E75" s="436"/>
      <c r="F75" s="436"/>
      <c r="G75" s="436"/>
      <c r="H75" s="436"/>
      <c r="I75" s="436"/>
      <c r="J75" s="436"/>
      <c r="K75" s="436"/>
      <c r="L75" s="436"/>
      <c r="M75" s="436"/>
      <c r="N75" s="432"/>
    </row>
    <row r="76" spans="2:14" ht="99.75" customHeight="1">
      <c r="B76" s="433"/>
      <c r="C76" s="1402" t="s">
        <v>812</v>
      </c>
      <c r="D76" s="1402"/>
      <c r="E76" s="1402"/>
      <c r="F76" s="1402"/>
      <c r="G76" s="1402"/>
      <c r="H76" s="1402"/>
      <c r="I76" s="1402"/>
      <c r="J76" s="1402"/>
      <c r="K76" s="1402"/>
      <c r="L76" s="1402"/>
      <c r="M76" s="1402"/>
      <c r="N76" s="1402"/>
    </row>
    <row r="77" spans="2:14" ht="13.5" customHeight="1">
      <c r="B77" s="433" t="s">
        <v>969</v>
      </c>
      <c r="C77" s="436"/>
      <c r="D77" s="436"/>
      <c r="E77" s="436"/>
      <c r="F77" s="436"/>
      <c r="G77" s="436"/>
      <c r="H77" s="436"/>
      <c r="I77" s="436"/>
      <c r="J77" s="436"/>
      <c r="K77" s="436"/>
      <c r="L77" s="436"/>
      <c r="M77" s="436"/>
      <c r="N77" s="432"/>
    </row>
    <row r="78" spans="2:14" ht="69.75" customHeight="1">
      <c r="B78" s="433"/>
      <c r="C78" s="1402" t="s">
        <v>712</v>
      </c>
      <c r="D78" s="1402"/>
      <c r="E78" s="1402"/>
      <c r="F78" s="1402"/>
      <c r="G78" s="1402"/>
      <c r="H78" s="1402"/>
      <c r="I78" s="1402"/>
      <c r="J78" s="1402"/>
      <c r="K78" s="1402"/>
      <c r="L78" s="1402"/>
      <c r="M78" s="1402"/>
      <c r="N78" s="1402"/>
    </row>
    <row r="79" spans="2:14" ht="13.5">
      <c r="B79" s="433" t="s">
        <v>970</v>
      </c>
      <c r="C79" s="436"/>
      <c r="D79" s="436"/>
      <c r="E79" s="436"/>
      <c r="F79" s="436"/>
      <c r="G79" s="436"/>
      <c r="H79" s="436"/>
      <c r="I79" s="436"/>
      <c r="J79" s="436"/>
      <c r="K79" s="436"/>
      <c r="L79" s="436"/>
      <c r="M79" s="436"/>
      <c r="N79" s="432"/>
    </row>
    <row r="80" spans="2:14" ht="66" customHeight="1">
      <c r="B80" s="433"/>
      <c r="C80" s="1402" t="s">
        <v>971</v>
      </c>
      <c r="D80" s="1402"/>
      <c r="E80" s="1402"/>
      <c r="F80" s="1402"/>
      <c r="G80" s="1402"/>
      <c r="H80" s="1402"/>
      <c r="I80" s="1402"/>
      <c r="J80" s="1402"/>
      <c r="K80" s="1402"/>
      <c r="L80" s="1402"/>
      <c r="M80" s="1402"/>
      <c r="N80" s="432"/>
    </row>
    <row r="81" spans="2:14" ht="13.5">
      <c r="B81" s="433" t="s">
        <v>611</v>
      </c>
      <c r="C81" s="436"/>
      <c r="D81" s="436"/>
      <c r="E81" s="436"/>
      <c r="F81" s="436"/>
      <c r="G81" s="436"/>
      <c r="H81" s="436"/>
      <c r="I81" s="436"/>
      <c r="J81" s="436"/>
      <c r="K81" s="436"/>
      <c r="L81" s="436"/>
      <c r="M81" s="436"/>
      <c r="N81" s="432"/>
    </row>
    <row r="82" spans="2:14" ht="25.5" customHeight="1">
      <c r="B82" s="433"/>
      <c r="C82" s="1402" t="s">
        <v>972</v>
      </c>
      <c r="D82" s="1402"/>
      <c r="E82" s="1402"/>
      <c r="F82" s="1402"/>
      <c r="G82" s="1402"/>
      <c r="H82" s="1402"/>
      <c r="I82" s="1402"/>
      <c r="J82" s="1402"/>
      <c r="K82" s="1402"/>
      <c r="L82" s="1402"/>
      <c r="M82" s="1402"/>
      <c r="N82" s="432"/>
    </row>
    <row r="83" spans="2:14" ht="13.5">
      <c r="B83" s="433" t="s">
        <v>612</v>
      </c>
      <c r="C83" s="436"/>
      <c r="D83" s="436"/>
      <c r="E83" s="436"/>
      <c r="F83" s="436"/>
      <c r="G83" s="436"/>
      <c r="H83" s="436"/>
      <c r="I83" s="436"/>
      <c r="J83" s="436"/>
      <c r="K83" s="436"/>
      <c r="L83" s="436"/>
      <c r="M83" s="436"/>
      <c r="N83" s="432"/>
    </row>
    <row r="84" spans="2:14" ht="83.25" customHeight="1">
      <c r="B84" s="433"/>
      <c r="C84" s="1402" t="s">
        <v>973</v>
      </c>
      <c r="D84" s="1402"/>
      <c r="E84" s="1402"/>
      <c r="F84" s="1402"/>
      <c r="G84" s="1402"/>
      <c r="H84" s="1402"/>
      <c r="I84" s="1402"/>
      <c r="J84" s="1402"/>
      <c r="K84" s="1402"/>
      <c r="L84" s="1402"/>
      <c r="M84" s="1402"/>
      <c r="N84" s="432"/>
    </row>
    <row r="85" spans="2:14" ht="13.5">
      <c r="B85" s="433" t="s">
        <v>974</v>
      </c>
      <c r="C85" s="436"/>
      <c r="D85" s="436"/>
      <c r="E85" s="436"/>
      <c r="F85" s="436"/>
      <c r="G85" s="436"/>
      <c r="H85" s="436"/>
      <c r="I85" s="436"/>
      <c r="J85" s="436"/>
      <c r="K85" s="436"/>
      <c r="L85" s="436"/>
      <c r="M85" s="436"/>
      <c r="N85" s="432"/>
    </row>
    <row r="86" spans="2:14" ht="41.25" customHeight="1">
      <c r="B86" s="433"/>
      <c r="C86" s="1402" t="s">
        <v>985</v>
      </c>
      <c r="D86" s="1402"/>
      <c r="E86" s="1402"/>
      <c r="F86" s="1402"/>
      <c r="G86" s="1402"/>
      <c r="H86" s="1402"/>
      <c r="I86" s="1402"/>
      <c r="J86" s="1402"/>
      <c r="K86" s="1402"/>
      <c r="L86" s="1402"/>
      <c r="M86" s="1402"/>
      <c r="N86" s="1402"/>
    </row>
    <row r="87" spans="2:14" ht="13.5">
      <c r="B87" s="433" t="s">
        <v>813</v>
      </c>
      <c r="C87" s="436"/>
      <c r="D87" s="436"/>
      <c r="E87" s="436"/>
      <c r="F87" s="436"/>
      <c r="G87" s="436"/>
      <c r="H87" s="436"/>
      <c r="I87" s="436"/>
      <c r="J87" s="436"/>
      <c r="K87" s="436"/>
      <c r="L87" s="436"/>
      <c r="M87" s="436"/>
      <c r="N87" s="432"/>
    </row>
    <row r="88" spans="2:14" ht="42.75" customHeight="1">
      <c r="B88" s="433"/>
      <c r="C88" s="1402" t="s">
        <v>986</v>
      </c>
      <c r="D88" s="1402"/>
      <c r="E88" s="1402"/>
      <c r="F88" s="1402"/>
      <c r="G88" s="1402"/>
      <c r="H88" s="1402"/>
      <c r="I88" s="1402"/>
      <c r="J88" s="1402"/>
      <c r="K88" s="1402"/>
      <c r="L88" s="1402"/>
      <c r="M88" s="1402"/>
      <c r="N88" s="1402"/>
    </row>
  </sheetData>
  <sheetProtection/>
  <mergeCells count="92">
    <mergeCell ref="C86:N86"/>
    <mergeCell ref="C88:N88"/>
    <mergeCell ref="B43:N43"/>
    <mergeCell ref="C46:N46"/>
    <mergeCell ref="C48:N48"/>
    <mergeCell ref="C50:N50"/>
    <mergeCell ref="C52:N52"/>
    <mergeCell ref="C54:N54"/>
    <mergeCell ref="C56:N56"/>
    <mergeCell ref="C58:N58"/>
    <mergeCell ref="C80:M80"/>
    <mergeCell ref="C74:N74"/>
    <mergeCell ref="C76:N76"/>
    <mergeCell ref="C60:N60"/>
    <mergeCell ref="C62:N62"/>
    <mergeCell ref="C64:N64"/>
    <mergeCell ref="C66:N66"/>
    <mergeCell ref="B67:N67"/>
    <mergeCell ref="C68:N68"/>
    <mergeCell ref="C82:M82"/>
    <mergeCell ref="C84:M84"/>
    <mergeCell ref="B38:M38"/>
    <mergeCell ref="C39:N39"/>
    <mergeCell ref="B40:E40"/>
    <mergeCell ref="C42:N42"/>
    <mergeCell ref="C44:N44"/>
    <mergeCell ref="C70:N70"/>
    <mergeCell ref="C72:N72"/>
    <mergeCell ref="C78:N78"/>
    <mergeCell ref="B1:M2"/>
    <mergeCell ref="B4:M5"/>
    <mergeCell ref="B6:G6"/>
    <mergeCell ref="H6:I6"/>
    <mergeCell ref="J6:K6"/>
    <mergeCell ref="L6:M6"/>
    <mergeCell ref="B7:F7"/>
    <mergeCell ref="L7:M7"/>
    <mergeCell ref="B8:F8"/>
    <mergeCell ref="L8:M8"/>
    <mergeCell ref="B9:F9"/>
    <mergeCell ref="L9:M9"/>
    <mergeCell ref="B10:F10"/>
    <mergeCell ref="L10:M10"/>
    <mergeCell ref="B11:F11"/>
    <mergeCell ref="L11:M11"/>
    <mergeCell ref="B12:F12"/>
    <mergeCell ref="L12:M12"/>
    <mergeCell ref="B13:F13"/>
    <mergeCell ref="L13:M13"/>
    <mergeCell ref="B14:F14"/>
    <mergeCell ref="L14:M14"/>
    <mergeCell ref="B15:E15"/>
    <mergeCell ref="H15:I15"/>
    <mergeCell ref="J15:K15"/>
    <mergeCell ref="L15:M15"/>
    <mergeCell ref="B16:E16"/>
    <mergeCell ref="L16:M16"/>
    <mergeCell ref="B17:E17"/>
    <mergeCell ref="L17:M17"/>
    <mergeCell ref="B18:E18"/>
    <mergeCell ref="L18:M18"/>
    <mergeCell ref="B19:E19"/>
    <mergeCell ref="L19:M19"/>
    <mergeCell ref="B20:E23"/>
    <mergeCell ref="F20:F23"/>
    <mergeCell ref="L20:M20"/>
    <mergeCell ref="L21:M21"/>
    <mergeCell ref="L23:M23"/>
    <mergeCell ref="L22:M22"/>
    <mergeCell ref="B24:E24"/>
    <mergeCell ref="L24:M24"/>
    <mergeCell ref="B25:E25"/>
    <mergeCell ref="L25:M25"/>
    <mergeCell ref="G26:K26"/>
    <mergeCell ref="L26:M26"/>
    <mergeCell ref="L33:M33"/>
    <mergeCell ref="G27:K27"/>
    <mergeCell ref="L27:M27"/>
    <mergeCell ref="B28:E28"/>
    <mergeCell ref="L28:M28"/>
    <mergeCell ref="B29:E29"/>
    <mergeCell ref="G29:K29"/>
    <mergeCell ref="L34:M34"/>
    <mergeCell ref="B35:E35"/>
    <mergeCell ref="L35:M35"/>
    <mergeCell ref="B36:E36"/>
    <mergeCell ref="L36:M36"/>
    <mergeCell ref="L30:M30"/>
    <mergeCell ref="B31:E31"/>
    <mergeCell ref="L31:M31"/>
    <mergeCell ref="L32:M32"/>
    <mergeCell ref="B33:E33"/>
  </mergeCells>
  <dataValidations count="6">
    <dataValidation type="list" allowBlank="1" showInputMessage="1" showErrorMessage="1" sqref="F27">
      <formula1>"なし,（Ⅰ）,（Ⅱ）,"</formula1>
    </dataValidation>
    <dataValidation type="list" allowBlank="1" showInputMessage="1" showErrorMessage="1" sqref="F26">
      <formula1>"なし,（Ⅰ）,（Ⅱ）,（Ⅲ）,（Ⅳ）,（Ⅴ）,"</formula1>
    </dataValidation>
    <dataValidation type="list" allowBlank="1" showInputMessage="1" showErrorMessage="1" sqref="G3">
      <formula1>$R$3:$R$10</formula1>
    </dataValidation>
    <dataValidation type="list" allowBlank="1" showInputMessage="1" showErrorMessage="1" sqref="F29 F36 F31:F34 F18:F19">
      <formula1>"あり,なし"</formula1>
    </dataValidation>
    <dataValidation type="list" allowBlank="1" showInputMessage="1" showErrorMessage="1" sqref="F17 F28 F30 F35 F20:F24">
      <formula1>"なし,（Ⅰ）,（Ⅱ）"</formula1>
    </dataValidation>
    <dataValidation type="list" allowBlank="1" showInputMessage="1" showErrorMessage="1" sqref="F25">
      <formula1>"なし,（Ⅰ）,（Ⅱ）,（Ⅲ）"</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3"/>
  <rowBreaks count="1" manualBreakCount="1">
    <brk id="74" max="13" man="1"/>
  </rowBreaks>
  <legacyDrawing r:id="rId2"/>
</worksheet>
</file>

<file path=xl/worksheets/sheet13.xml><?xml version="1.0" encoding="utf-8"?>
<worksheet xmlns="http://schemas.openxmlformats.org/spreadsheetml/2006/main" xmlns:r="http://schemas.openxmlformats.org/officeDocument/2006/relationships">
  <sheetPr>
    <tabColor indexed="13"/>
    <pageSetUpPr fitToPage="1"/>
  </sheetPr>
  <dimension ref="A1:I39"/>
  <sheetViews>
    <sheetView showGridLines="0" view="pageBreakPreview" zoomScale="90" zoomScaleSheetLayoutView="90" zoomScalePageLayoutView="0" workbookViewId="0" topLeftCell="C1">
      <selection activeCell="A2" sqref="A2:H2"/>
    </sheetView>
  </sheetViews>
  <sheetFormatPr defaultColWidth="9.00390625" defaultRowHeight="13.5"/>
  <cols>
    <col min="1" max="9" width="13.625" style="9" customWidth="1"/>
    <col min="10" max="11" width="13.00390625" style="9" customWidth="1"/>
    <col min="12" max="16384" width="9.00390625" style="9" customWidth="1"/>
  </cols>
  <sheetData>
    <row r="1" spans="1:8" ht="21" customHeight="1">
      <c r="A1" s="1066" t="s">
        <v>889</v>
      </c>
      <c r="B1" s="1066"/>
      <c r="C1" s="1066"/>
      <c r="D1" s="1066"/>
      <c r="E1" s="1066"/>
      <c r="F1" s="1066"/>
      <c r="G1" s="1066"/>
      <c r="H1" s="1066"/>
    </row>
    <row r="2" spans="1:8" ht="21" customHeight="1" thickBot="1">
      <c r="A2" s="485" t="s">
        <v>871</v>
      </c>
      <c r="B2" s="485"/>
      <c r="C2" s="485"/>
      <c r="D2" s="485"/>
      <c r="E2" s="485"/>
      <c r="F2" s="485"/>
      <c r="G2" s="485"/>
      <c r="H2" s="485"/>
    </row>
    <row r="3" spans="1:9" ht="30" customHeight="1" thickTop="1">
      <c r="A3" s="1442"/>
      <c r="B3" s="1443"/>
      <c r="C3" s="1444" t="s">
        <v>629</v>
      </c>
      <c r="D3" s="1445"/>
      <c r="E3" s="1443" t="s">
        <v>630</v>
      </c>
      <c r="F3" s="1443"/>
      <c r="G3" s="363" t="s">
        <v>833</v>
      </c>
      <c r="H3" s="363" t="s">
        <v>834</v>
      </c>
      <c r="I3" s="402" t="s">
        <v>832</v>
      </c>
    </row>
    <row r="4" spans="1:9" ht="30" customHeight="1">
      <c r="A4" s="1414" t="s">
        <v>631</v>
      </c>
      <c r="B4" s="1415"/>
      <c r="C4" s="1424">
        <v>182</v>
      </c>
      <c r="D4" s="1425"/>
      <c r="E4" s="1435">
        <v>57057</v>
      </c>
      <c r="F4" s="1435"/>
      <c r="G4" s="422">
        <v>5706</v>
      </c>
      <c r="H4" s="422">
        <v>11412</v>
      </c>
      <c r="I4" s="423">
        <v>17118</v>
      </c>
    </row>
    <row r="5" spans="1:9" ht="30" customHeight="1">
      <c r="A5" s="1414" t="s">
        <v>632</v>
      </c>
      <c r="B5" s="1415"/>
      <c r="C5" s="1424">
        <v>311</v>
      </c>
      <c r="D5" s="1425"/>
      <c r="E5" s="1435">
        <v>97498</v>
      </c>
      <c r="F5" s="1435"/>
      <c r="G5" s="422">
        <v>9750</v>
      </c>
      <c r="H5" s="422">
        <v>19500</v>
      </c>
      <c r="I5" s="423">
        <v>29250</v>
      </c>
    </row>
    <row r="6" spans="1:9" ht="30" customHeight="1">
      <c r="A6" s="1414" t="s">
        <v>633</v>
      </c>
      <c r="B6" s="1415"/>
      <c r="C6" s="1424">
        <v>538</v>
      </c>
      <c r="D6" s="1425"/>
      <c r="E6" s="1435">
        <v>168663</v>
      </c>
      <c r="F6" s="1435"/>
      <c r="G6" s="422">
        <v>16867</v>
      </c>
      <c r="H6" s="422">
        <v>33733</v>
      </c>
      <c r="I6" s="423">
        <v>50599</v>
      </c>
    </row>
    <row r="7" spans="1:9" ht="30" customHeight="1">
      <c r="A7" s="1414" t="s">
        <v>634</v>
      </c>
      <c r="B7" s="1415"/>
      <c r="C7" s="1424">
        <v>604</v>
      </c>
      <c r="D7" s="1425"/>
      <c r="E7" s="1435">
        <v>189354</v>
      </c>
      <c r="F7" s="1435"/>
      <c r="G7" s="422">
        <v>18936</v>
      </c>
      <c r="H7" s="422">
        <v>37871</v>
      </c>
      <c r="I7" s="423">
        <v>56807</v>
      </c>
    </row>
    <row r="8" spans="1:9" ht="30" customHeight="1">
      <c r="A8" s="1414" t="s">
        <v>635</v>
      </c>
      <c r="B8" s="1415"/>
      <c r="C8" s="1424">
        <v>674</v>
      </c>
      <c r="D8" s="1425"/>
      <c r="E8" s="1435">
        <v>211299</v>
      </c>
      <c r="F8" s="1435"/>
      <c r="G8" s="422">
        <v>21130</v>
      </c>
      <c r="H8" s="422">
        <v>42260</v>
      </c>
      <c r="I8" s="423">
        <v>63390</v>
      </c>
    </row>
    <row r="9" spans="1:9" ht="30" customHeight="1">
      <c r="A9" s="1414" t="s">
        <v>636</v>
      </c>
      <c r="B9" s="1415"/>
      <c r="C9" s="1424">
        <v>738</v>
      </c>
      <c r="D9" s="1425"/>
      <c r="E9" s="1435">
        <v>231363</v>
      </c>
      <c r="F9" s="1435"/>
      <c r="G9" s="422">
        <v>23137</v>
      </c>
      <c r="H9" s="422">
        <v>46273</v>
      </c>
      <c r="I9" s="423">
        <v>69409</v>
      </c>
    </row>
    <row r="10" spans="1:9" ht="30" customHeight="1">
      <c r="A10" s="1414" t="s">
        <v>637</v>
      </c>
      <c r="B10" s="1415"/>
      <c r="C10" s="1424">
        <v>807</v>
      </c>
      <c r="D10" s="1425"/>
      <c r="E10" s="1435">
        <v>252994</v>
      </c>
      <c r="F10" s="1435"/>
      <c r="G10" s="422">
        <v>25300</v>
      </c>
      <c r="H10" s="422">
        <v>50599</v>
      </c>
      <c r="I10" s="423">
        <v>75899</v>
      </c>
    </row>
    <row r="11" spans="1:9" ht="30" customHeight="1">
      <c r="A11" s="1414" t="s">
        <v>975</v>
      </c>
      <c r="B11" s="1415"/>
      <c r="C11" s="1424" t="s">
        <v>890</v>
      </c>
      <c r="D11" s="1425"/>
      <c r="E11" s="1435" t="s">
        <v>903</v>
      </c>
      <c r="F11" s="1435"/>
      <c r="G11" s="422" t="s">
        <v>894</v>
      </c>
      <c r="H11" s="422" t="s">
        <v>895</v>
      </c>
      <c r="I11" s="423" t="s">
        <v>940</v>
      </c>
    </row>
    <row r="12" spans="1:9" ht="30" customHeight="1">
      <c r="A12" s="1414" t="s">
        <v>638</v>
      </c>
      <c r="B12" s="1415"/>
      <c r="C12" s="1424">
        <v>10</v>
      </c>
      <c r="D12" s="1425"/>
      <c r="E12" s="1435">
        <v>3135</v>
      </c>
      <c r="F12" s="1435"/>
      <c r="G12" s="422">
        <v>314</v>
      </c>
      <c r="H12" s="422">
        <v>627</v>
      </c>
      <c r="I12" s="423">
        <v>941</v>
      </c>
    </row>
    <row r="13" spans="1:9" ht="30" customHeight="1">
      <c r="A13" s="1414" t="s">
        <v>639</v>
      </c>
      <c r="B13" s="1415"/>
      <c r="C13" s="1416">
        <v>80</v>
      </c>
      <c r="D13" s="1417"/>
      <c r="E13" s="1435">
        <v>836</v>
      </c>
      <c r="F13" s="1435"/>
      <c r="G13" s="422">
        <v>84</v>
      </c>
      <c r="H13" s="422">
        <v>168</v>
      </c>
      <c r="I13" s="423">
        <v>251</v>
      </c>
    </row>
    <row r="14" spans="1:9" ht="30" customHeight="1">
      <c r="A14" s="1439" t="s">
        <v>976</v>
      </c>
      <c r="B14" s="1440"/>
      <c r="C14" s="1424" t="s">
        <v>896</v>
      </c>
      <c r="D14" s="1425"/>
      <c r="E14" s="1441" t="s">
        <v>936</v>
      </c>
      <c r="F14" s="1441"/>
      <c r="G14" s="424" t="s">
        <v>900</v>
      </c>
      <c r="H14" s="424" t="s">
        <v>901</v>
      </c>
      <c r="I14" s="425" t="s">
        <v>902</v>
      </c>
    </row>
    <row r="15" spans="1:9" ht="30" customHeight="1">
      <c r="A15" s="1439" t="s">
        <v>977</v>
      </c>
      <c r="B15" s="1440"/>
      <c r="C15" s="1424" t="s">
        <v>897</v>
      </c>
      <c r="D15" s="1425"/>
      <c r="E15" s="1435" t="s">
        <v>937</v>
      </c>
      <c r="F15" s="1435"/>
      <c r="G15" s="422" t="s">
        <v>938</v>
      </c>
      <c r="H15" s="422" t="s">
        <v>904</v>
      </c>
      <c r="I15" s="423" t="s">
        <v>905</v>
      </c>
    </row>
    <row r="16" spans="1:9" ht="30" customHeight="1">
      <c r="A16" s="1434" t="s">
        <v>978</v>
      </c>
      <c r="B16" s="1415"/>
      <c r="C16" s="1424" t="s">
        <v>898</v>
      </c>
      <c r="D16" s="1425"/>
      <c r="E16" s="1435" t="s">
        <v>906</v>
      </c>
      <c r="F16" s="1435"/>
      <c r="G16" s="422" t="s">
        <v>907</v>
      </c>
      <c r="H16" s="422" t="s">
        <v>939</v>
      </c>
      <c r="I16" s="423" t="s">
        <v>908</v>
      </c>
    </row>
    <row r="17" spans="1:9" ht="30" customHeight="1">
      <c r="A17" s="1434" t="s">
        <v>888</v>
      </c>
      <c r="B17" s="1415"/>
      <c r="C17" s="1424" t="s">
        <v>899</v>
      </c>
      <c r="D17" s="1425"/>
      <c r="E17" s="1435" t="s">
        <v>909</v>
      </c>
      <c r="F17" s="1435"/>
      <c r="G17" s="422" t="s">
        <v>910</v>
      </c>
      <c r="H17" s="422" t="s">
        <v>911</v>
      </c>
      <c r="I17" s="423" t="s">
        <v>912</v>
      </c>
    </row>
    <row r="18" spans="1:9" ht="30" customHeight="1">
      <c r="A18" s="1436" t="s">
        <v>791</v>
      </c>
      <c r="B18" s="856"/>
      <c r="C18" s="1424" t="s">
        <v>913</v>
      </c>
      <c r="D18" s="1425"/>
      <c r="E18" s="1437" t="s">
        <v>914</v>
      </c>
      <c r="F18" s="1438"/>
      <c r="G18" s="426" t="s">
        <v>915</v>
      </c>
      <c r="H18" s="426" t="s">
        <v>916</v>
      </c>
      <c r="I18" s="427" t="s">
        <v>917</v>
      </c>
    </row>
    <row r="19" spans="1:9" ht="30" customHeight="1">
      <c r="A19" s="1432" t="s">
        <v>979</v>
      </c>
      <c r="B19" s="1433"/>
      <c r="C19" s="1424" t="s">
        <v>918</v>
      </c>
      <c r="D19" s="1425"/>
      <c r="E19" s="1420" t="s">
        <v>919</v>
      </c>
      <c r="F19" s="1421"/>
      <c r="G19" s="428" t="s">
        <v>920</v>
      </c>
      <c r="H19" s="428" t="s">
        <v>921</v>
      </c>
      <c r="I19" s="423" t="s">
        <v>922</v>
      </c>
    </row>
    <row r="20" spans="1:9" ht="30" customHeight="1">
      <c r="A20" s="1428" t="s">
        <v>792</v>
      </c>
      <c r="B20" s="1429"/>
      <c r="C20" s="1424" t="s">
        <v>805</v>
      </c>
      <c r="D20" s="1425"/>
      <c r="E20" s="1420" t="s">
        <v>891</v>
      </c>
      <c r="F20" s="1430"/>
      <c r="G20" s="1430"/>
      <c r="H20" s="1430"/>
      <c r="I20" s="1431"/>
    </row>
    <row r="21" spans="1:9" ht="30" customHeight="1">
      <c r="A21" s="1428" t="s">
        <v>793</v>
      </c>
      <c r="B21" s="1429"/>
      <c r="C21" s="1424" t="s">
        <v>805</v>
      </c>
      <c r="D21" s="1425"/>
      <c r="E21" s="1420" t="s">
        <v>892</v>
      </c>
      <c r="F21" s="1430"/>
      <c r="G21" s="1430"/>
      <c r="H21" s="1430"/>
      <c r="I21" s="1431"/>
    </row>
    <row r="22" spans="1:9" ht="30" customHeight="1">
      <c r="A22" s="1414" t="s">
        <v>980</v>
      </c>
      <c r="B22" s="1415"/>
      <c r="C22" s="1424" t="s">
        <v>923</v>
      </c>
      <c r="D22" s="1425"/>
      <c r="E22" s="1420" t="s">
        <v>926</v>
      </c>
      <c r="F22" s="1421"/>
      <c r="G22" s="429" t="s">
        <v>925</v>
      </c>
      <c r="H22" s="429" t="s">
        <v>924</v>
      </c>
      <c r="I22" s="430" t="s">
        <v>927</v>
      </c>
    </row>
    <row r="23" spans="1:9" ht="30" customHeight="1">
      <c r="A23" s="1414" t="s">
        <v>795</v>
      </c>
      <c r="B23" s="1415"/>
      <c r="C23" s="1424" t="s">
        <v>893</v>
      </c>
      <c r="D23" s="1426"/>
      <c r="E23" s="1426"/>
      <c r="F23" s="1426"/>
      <c r="G23" s="1426"/>
      <c r="H23" s="1426"/>
      <c r="I23" s="1427"/>
    </row>
    <row r="24" spans="1:9" ht="30" customHeight="1">
      <c r="A24" s="1414" t="s">
        <v>981</v>
      </c>
      <c r="B24" s="1415"/>
      <c r="C24" s="1416" t="s">
        <v>799</v>
      </c>
      <c r="D24" s="1417"/>
      <c r="E24" s="1420" t="s">
        <v>928</v>
      </c>
      <c r="F24" s="1421"/>
      <c r="G24" s="429" t="s">
        <v>941</v>
      </c>
      <c r="H24" s="429" t="s">
        <v>942</v>
      </c>
      <c r="I24" s="430" t="s">
        <v>929</v>
      </c>
    </row>
    <row r="25" spans="1:9" ht="30" customHeight="1">
      <c r="A25" s="1414" t="s">
        <v>800</v>
      </c>
      <c r="B25" s="1415"/>
      <c r="C25" s="1424">
        <v>120</v>
      </c>
      <c r="D25" s="1425"/>
      <c r="E25" s="1420">
        <v>37620</v>
      </c>
      <c r="F25" s="1421"/>
      <c r="G25" s="429">
        <v>3762</v>
      </c>
      <c r="H25" s="429">
        <v>7524</v>
      </c>
      <c r="I25" s="430">
        <v>11286</v>
      </c>
    </row>
    <row r="26" spans="1:9" ht="30" customHeight="1">
      <c r="A26" s="1414" t="s">
        <v>797</v>
      </c>
      <c r="B26" s="1415"/>
      <c r="C26" s="1416">
        <v>30</v>
      </c>
      <c r="D26" s="1417"/>
      <c r="E26" s="1420">
        <v>313</v>
      </c>
      <c r="F26" s="1421"/>
      <c r="G26" s="429">
        <v>32</v>
      </c>
      <c r="H26" s="429">
        <v>63</v>
      </c>
      <c r="I26" s="430">
        <v>94</v>
      </c>
    </row>
    <row r="27" spans="1:9" ht="30" customHeight="1">
      <c r="A27" s="1414" t="s">
        <v>861</v>
      </c>
      <c r="B27" s="1415"/>
      <c r="C27" s="1422">
        <v>20</v>
      </c>
      <c r="D27" s="1423"/>
      <c r="E27" s="1420">
        <v>209</v>
      </c>
      <c r="F27" s="1421"/>
      <c r="G27" s="429">
        <v>21</v>
      </c>
      <c r="H27" s="429">
        <v>42</v>
      </c>
      <c r="I27" s="430">
        <v>63</v>
      </c>
    </row>
    <row r="28" spans="1:9" ht="30" customHeight="1">
      <c r="A28" s="1414" t="s">
        <v>798</v>
      </c>
      <c r="B28" s="1415"/>
      <c r="C28" s="1424">
        <v>30</v>
      </c>
      <c r="D28" s="1425"/>
      <c r="E28" s="1418">
        <v>9405</v>
      </c>
      <c r="F28" s="1419"/>
      <c r="G28" s="429">
        <v>941</v>
      </c>
      <c r="H28" s="429">
        <v>1881</v>
      </c>
      <c r="I28" s="430">
        <v>2822</v>
      </c>
    </row>
    <row r="29" spans="1:9" ht="30" customHeight="1">
      <c r="A29" s="1414" t="s">
        <v>872</v>
      </c>
      <c r="B29" s="1415"/>
      <c r="C29" s="1416" t="s">
        <v>930</v>
      </c>
      <c r="D29" s="1417"/>
      <c r="E29" s="1418" t="s">
        <v>931</v>
      </c>
      <c r="F29" s="1419"/>
      <c r="G29" s="429" t="s">
        <v>932</v>
      </c>
      <c r="H29" s="429" t="s">
        <v>933</v>
      </c>
      <c r="I29" s="423" t="s">
        <v>934</v>
      </c>
    </row>
    <row r="30" spans="1:9" ht="30" customHeight="1" thickBot="1">
      <c r="A30" s="1414" t="s">
        <v>863</v>
      </c>
      <c r="B30" s="1415"/>
      <c r="C30" s="1416">
        <v>40</v>
      </c>
      <c r="D30" s="1417"/>
      <c r="E30" s="1418">
        <v>418</v>
      </c>
      <c r="F30" s="1419"/>
      <c r="G30" s="429">
        <v>42</v>
      </c>
      <c r="H30" s="429">
        <v>84</v>
      </c>
      <c r="I30" s="431">
        <v>126</v>
      </c>
    </row>
    <row r="31" spans="1:8" ht="21" customHeight="1" thickTop="1">
      <c r="A31" s="1406" t="s">
        <v>721</v>
      </c>
      <c r="B31" s="1406"/>
      <c r="C31" s="1406"/>
      <c r="D31" s="1406"/>
      <c r="E31" s="1406"/>
      <c r="F31" s="1406"/>
      <c r="G31" s="1406"/>
      <c r="H31" s="1406"/>
    </row>
    <row r="32" spans="1:9" ht="21" customHeight="1">
      <c r="A32" s="56"/>
      <c r="B32" s="56"/>
      <c r="C32" s="56"/>
      <c r="D32" s="56"/>
      <c r="E32" s="56"/>
      <c r="F32" s="56"/>
      <c r="G32" s="56"/>
      <c r="H32" s="56"/>
      <c r="I32" s="56"/>
    </row>
    <row r="33" spans="1:8" ht="21" customHeight="1" thickBot="1">
      <c r="A33" s="485" t="s">
        <v>714</v>
      </c>
      <c r="B33" s="485"/>
      <c r="C33" s="485"/>
      <c r="D33" s="485"/>
      <c r="E33" s="485"/>
      <c r="F33" s="485"/>
      <c r="G33" s="485"/>
      <c r="H33" s="485"/>
    </row>
    <row r="34" spans="1:9" ht="30" customHeight="1" thickTop="1">
      <c r="A34" s="1407" t="s">
        <v>640</v>
      </c>
      <c r="B34" s="1408"/>
      <c r="C34" s="297" t="s">
        <v>641</v>
      </c>
      <c r="D34" s="297" t="s">
        <v>873</v>
      </c>
      <c r="E34" s="297" t="s">
        <v>874</v>
      </c>
      <c r="F34" s="297" t="s">
        <v>875</v>
      </c>
      <c r="G34" s="297" t="s">
        <v>876</v>
      </c>
      <c r="H34" s="297" t="s">
        <v>642</v>
      </c>
      <c r="I34" s="298" t="s">
        <v>877</v>
      </c>
    </row>
    <row r="35" spans="1:9" ht="30" customHeight="1">
      <c r="A35" s="1409"/>
      <c r="B35" s="1410"/>
      <c r="C35" s="403">
        <v>677716</v>
      </c>
      <c r="D35" s="403">
        <v>108157</v>
      </c>
      <c r="E35" s="403">
        <v>179322</v>
      </c>
      <c r="F35" s="403">
        <v>200013</v>
      </c>
      <c r="G35" s="403">
        <v>221958</v>
      </c>
      <c r="H35" s="403">
        <v>242022</v>
      </c>
      <c r="I35" s="404">
        <v>263653</v>
      </c>
    </row>
    <row r="36" spans="1:9" ht="30" customHeight="1">
      <c r="A36" s="1409" t="s">
        <v>643</v>
      </c>
      <c r="B36" s="405" t="s">
        <v>644</v>
      </c>
      <c r="C36" s="416">
        <v>6773</v>
      </c>
      <c r="D36" s="416">
        <v>10817</v>
      </c>
      <c r="E36" s="416">
        <v>17943</v>
      </c>
      <c r="F36" s="416">
        <v>20003</v>
      </c>
      <c r="G36" s="416">
        <v>22197</v>
      </c>
      <c r="H36" s="416">
        <v>24204</v>
      </c>
      <c r="I36" s="417">
        <v>26367</v>
      </c>
    </row>
    <row r="37" spans="1:9" ht="30" customHeight="1">
      <c r="A37" s="1411"/>
      <c r="B37" s="406" t="s">
        <v>878</v>
      </c>
      <c r="C37" s="418">
        <v>13545</v>
      </c>
      <c r="D37" s="418">
        <v>21633</v>
      </c>
      <c r="E37" s="418">
        <v>35866</v>
      </c>
      <c r="F37" s="418">
        <v>40004</v>
      </c>
      <c r="G37" s="418">
        <v>44393</v>
      </c>
      <c r="H37" s="418">
        <v>48406</v>
      </c>
      <c r="I37" s="419">
        <v>52732</v>
      </c>
    </row>
    <row r="38" spans="1:9" ht="30" customHeight="1" thickBot="1">
      <c r="A38" s="1412"/>
      <c r="B38" s="407" t="s">
        <v>804</v>
      </c>
      <c r="C38" s="420">
        <v>20317</v>
      </c>
      <c r="D38" s="420">
        <v>32449</v>
      </c>
      <c r="E38" s="420">
        <v>53798</v>
      </c>
      <c r="F38" s="420">
        <v>60006</v>
      </c>
      <c r="G38" s="420">
        <v>66589</v>
      </c>
      <c r="H38" s="420">
        <v>72608</v>
      </c>
      <c r="I38" s="421">
        <v>79098</v>
      </c>
    </row>
    <row r="39" spans="1:8" ht="30" customHeight="1" thickTop="1">
      <c r="A39" s="1413" t="s">
        <v>935</v>
      </c>
      <c r="B39" s="1413"/>
      <c r="C39" s="1413"/>
      <c r="D39" s="1413"/>
      <c r="E39" s="1413"/>
      <c r="F39" s="1413"/>
      <c r="G39" s="1413"/>
      <c r="H39" s="1413"/>
    </row>
  </sheetData>
  <sheetProtection/>
  <mergeCells count="90">
    <mergeCell ref="A1:H1"/>
    <mergeCell ref="A2:H2"/>
    <mergeCell ref="A3:B3"/>
    <mergeCell ref="C3:D3"/>
    <mergeCell ref="E3:F3"/>
    <mergeCell ref="A4:B4"/>
    <mergeCell ref="C4:D4"/>
    <mergeCell ref="E4:F4"/>
    <mergeCell ref="A5:B5"/>
    <mergeCell ref="C5:D5"/>
    <mergeCell ref="E5:F5"/>
    <mergeCell ref="A6:B6"/>
    <mergeCell ref="C6:D6"/>
    <mergeCell ref="E6:F6"/>
    <mergeCell ref="A7:B7"/>
    <mergeCell ref="C7:D7"/>
    <mergeCell ref="E7:F7"/>
    <mergeCell ref="A8:B8"/>
    <mergeCell ref="C8:D8"/>
    <mergeCell ref="E8:F8"/>
    <mergeCell ref="A9:B9"/>
    <mergeCell ref="C9:D9"/>
    <mergeCell ref="E9:F9"/>
    <mergeCell ref="A10:B10"/>
    <mergeCell ref="C10:D10"/>
    <mergeCell ref="E10:F10"/>
    <mergeCell ref="A11:B11"/>
    <mergeCell ref="C11:D11"/>
    <mergeCell ref="E11:F11"/>
    <mergeCell ref="A12:B12"/>
    <mergeCell ref="C12:D12"/>
    <mergeCell ref="E12:F12"/>
    <mergeCell ref="A13:B13"/>
    <mergeCell ref="C13:D13"/>
    <mergeCell ref="E13:F13"/>
    <mergeCell ref="A14:B14"/>
    <mergeCell ref="C14:D14"/>
    <mergeCell ref="E14:F14"/>
    <mergeCell ref="A15:B15"/>
    <mergeCell ref="C15:D15"/>
    <mergeCell ref="E15:F15"/>
    <mergeCell ref="A16:B16"/>
    <mergeCell ref="C16:D16"/>
    <mergeCell ref="E16:F16"/>
    <mergeCell ref="A17:B17"/>
    <mergeCell ref="C17:D17"/>
    <mergeCell ref="E17:F17"/>
    <mergeCell ref="A18:B18"/>
    <mergeCell ref="C18:D18"/>
    <mergeCell ref="E18:F18"/>
    <mergeCell ref="A19:B19"/>
    <mergeCell ref="C19:D19"/>
    <mergeCell ref="E19:F19"/>
    <mergeCell ref="A20:B20"/>
    <mergeCell ref="C20:D20"/>
    <mergeCell ref="E20:I20"/>
    <mergeCell ref="A21:B21"/>
    <mergeCell ref="C21:D21"/>
    <mergeCell ref="A22:B22"/>
    <mergeCell ref="C22:D22"/>
    <mergeCell ref="E22:F22"/>
    <mergeCell ref="E21:I21"/>
    <mergeCell ref="A23:B23"/>
    <mergeCell ref="A24:B24"/>
    <mergeCell ref="C24:D24"/>
    <mergeCell ref="E24:F24"/>
    <mergeCell ref="C23:I23"/>
    <mergeCell ref="A25:B25"/>
    <mergeCell ref="C25:D25"/>
    <mergeCell ref="E25:F25"/>
    <mergeCell ref="A26:B26"/>
    <mergeCell ref="C26:D26"/>
    <mergeCell ref="E26:F26"/>
    <mergeCell ref="E30:F30"/>
    <mergeCell ref="A27:B27"/>
    <mergeCell ref="C27:D27"/>
    <mergeCell ref="E27:F27"/>
    <mergeCell ref="A28:B28"/>
    <mergeCell ref="C28:D28"/>
    <mergeCell ref="E28:F28"/>
    <mergeCell ref="A31:H31"/>
    <mergeCell ref="A33:H33"/>
    <mergeCell ref="A34:B35"/>
    <mergeCell ref="A36:A38"/>
    <mergeCell ref="A39:H39"/>
    <mergeCell ref="A29:B29"/>
    <mergeCell ref="C29:D29"/>
    <mergeCell ref="E29:F29"/>
    <mergeCell ref="A30:B30"/>
    <mergeCell ref="C30:D30"/>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S41" sqref="S4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50"/>
  <sheetViews>
    <sheetView view="pageBreakPreview" zoomScale="85" zoomScaleNormal="85" zoomScaleSheetLayoutView="85" zoomScalePageLayoutView="0" workbookViewId="0" topLeftCell="A1">
      <selection activeCell="I27" sqref="I27"/>
    </sheetView>
  </sheetViews>
  <sheetFormatPr defaultColWidth="9.00390625" defaultRowHeight="21" customHeight="1"/>
  <cols>
    <col min="1" max="1" width="2.625" style="77" customWidth="1"/>
    <col min="2" max="2" width="10.625" style="77" customWidth="1"/>
    <col min="3" max="3" width="12.125" style="77" customWidth="1"/>
    <col min="4" max="4" width="5.125" style="77" customWidth="1"/>
    <col min="5" max="5" width="6.75390625" style="77" customWidth="1"/>
    <col min="6" max="6" width="19.75390625" style="77" customWidth="1"/>
    <col min="7" max="7" width="7.00390625" style="77" customWidth="1"/>
    <col min="8" max="8" width="15.625" style="77" customWidth="1"/>
    <col min="9" max="9" width="25.375" style="77" customWidth="1"/>
    <col min="10" max="10" width="3.375" style="77" customWidth="1"/>
    <col min="11" max="13" width="13.00390625" style="81" customWidth="1"/>
    <col min="14" max="16384" width="9.00390625" style="77" customWidth="1"/>
  </cols>
  <sheetData>
    <row r="1" ht="21" customHeight="1">
      <c r="B1" s="80" t="s">
        <v>533</v>
      </c>
    </row>
    <row r="2" spans="1:9" ht="21" customHeight="1">
      <c r="A2" s="502" t="s">
        <v>572</v>
      </c>
      <c r="B2" s="503"/>
      <c r="C2" s="503"/>
      <c r="D2" s="503"/>
      <c r="E2" s="503"/>
      <c r="F2" s="503"/>
      <c r="G2" s="503"/>
      <c r="H2" s="503"/>
      <c r="I2" s="503"/>
    </row>
    <row r="3" spans="1:9" ht="21" customHeight="1" thickBot="1">
      <c r="A3" s="82"/>
      <c r="B3" s="80"/>
      <c r="C3" s="80"/>
      <c r="D3" s="80"/>
      <c r="E3" s="80"/>
      <c r="F3" s="80"/>
      <c r="G3" s="80"/>
      <c r="H3" s="80"/>
      <c r="I3" s="80"/>
    </row>
    <row r="4" spans="1:9" ht="21" customHeight="1">
      <c r="A4" s="82"/>
      <c r="B4" s="83"/>
      <c r="C4" s="83"/>
      <c r="D4" s="83"/>
      <c r="E4" s="83"/>
      <c r="F4" s="83"/>
      <c r="G4" s="80"/>
      <c r="H4" s="84" t="s">
        <v>63</v>
      </c>
      <c r="I4" s="367" t="s">
        <v>852</v>
      </c>
    </row>
    <row r="5" spans="1:9" ht="21" customHeight="1">
      <c r="A5" s="82"/>
      <c r="B5" s="83"/>
      <c r="C5" s="83"/>
      <c r="D5" s="83"/>
      <c r="E5" s="83"/>
      <c r="F5" s="83"/>
      <c r="G5" s="80"/>
      <c r="H5" s="357" t="s">
        <v>530</v>
      </c>
      <c r="I5" s="85" t="s">
        <v>371</v>
      </c>
    </row>
    <row r="6" spans="1:9" ht="21" customHeight="1" thickBot="1">
      <c r="A6" s="9"/>
      <c r="B6" s="83"/>
      <c r="C6" s="83"/>
      <c r="D6" s="83"/>
      <c r="E6" s="83"/>
      <c r="F6" s="83"/>
      <c r="G6" s="9"/>
      <c r="H6" s="86" t="s">
        <v>62</v>
      </c>
      <c r="I6" s="87" t="s">
        <v>993</v>
      </c>
    </row>
    <row r="7" spans="1:9" ht="21" customHeight="1" hidden="1">
      <c r="A7" s="88"/>
      <c r="B7" s="88"/>
      <c r="C7" s="88"/>
      <c r="D7" s="88"/>
      <c r="E7" s="88"/>
      <c r="F7" s="88"/>
      <c r="G7" s="88"/>
      <c r="H7" s="88"/>
      <c r="I7" s="88"/>
    </row>
    <row r="8" spans="1:9" ht="21" customHeight="1" hidden="1">
      <c r="A8" s="88"/>
      <c r="B8" s="484" t="s">
        <v>233</v>
      </c>
      <c r="C8" s="485"/>
      <c r="D8" s="485"/>
      <c r="E8" s="485"/>
      <c r="F8" s="485"/>
      <c r="G8" s="485"/>
      <c r="H8" s="485"/>
      <c r="I8" s="485"/>
    </row>
    <row r="9" spans="1:9" ht="21" customHeight="1" hidden="1">
      <c r="A9" s="88"/>
      <c r="B9" s="484" t="s">
        <v>234</v>
      </c>
      <c r="C9" s="485"/>
      <c r="D9" s="485"/>
      <c r="E9" s="485"/>
      <c r="F9" s="485"/>
      <c r="G9" s="485"/>
      <c r="H9" s="485"/>
      <c r="I9" s="485"/>
    </row>
    <row r="10" spans="1:9" ht="21" customHeight="1" hidden="1">
      <c r="A10" s="88"/>
      <c r="B10" s="484" t="s">
        <v>235</v>
      </c>
      <c r="C10" s="485"/>
      <c r="D10" s="485"/>
      <c r="E10" s="485"/>
      <c r="F10" s="485"/>
      <c r="G10" s="485"/>
      <c r="H10" s="485"/>
      <c r="I10" s="485"/>
    </row>
    <row r="11" spans="1:9" ht="21" customHeight="1" hidden="1">
      <c r="A11" s="9"/>
      <c r="B11" s="484" t="s">
        <v>236</v>
      </c>
      <c r="C11" s="485"/>
      <c r="D11" s="485"/>
      <c r="E11" s="485"/>
      <c r="F11" s="485"/>
      <c r="G11" s="485"/>
      <c r="H11" s="485"/>
      <c r="I11" s="485"/>
    </row>
    <row r="12" spans="1:9" ht="21" customHeight="1" hidden="1">
      <c r="A12" s="9"/>
      <c r="B12" s="484" t="s">
        <v>237</v>
      </c>
      <c r="C12" s="485"/>
      <c r="D12" s="485"/>
      <c r="E12" s="485"/>
      <c r="F12" s="485"/>
      <c r="G12" s="485"/>
      <c r="H12" s="485"/>
      <c r="I12" s="485"/>
    </row>
    <row r="13" spans="1:9" ht="21" customHeight="1" hidden="1">
      <c r="A13" s="9"/>
      <c r="B13" s="89"/>
      <c r="C13" s="89"/>
      <c r="D13" s="89"/>
      <c r="E13" s="89"/>
      <c r="F13" s="89"/>
      <c r="G13" s="89"/>
      <c r="H13" s="89"/>
      <c r="I13" s="89"/>
    </row>
    <row r="14" spans="1:9" ht="21" customHeight="1" thickBot="1">
      <c r="A14" s="90" t="s">
        <v>72</v>
      </c>
      <c r="B14" s="90"/>
      <c r="C14" s="9"/>
      <c r="D14" s="9"/>
      <c r="E14" s="9"/>
      <c r="F14" s="9"/>
      <c r="G14" s="9"/>
      <c r="H14" s="9"/>
      <c r="I14" s="9"/>
    </row>
    <row r="15" spans="1:9" ht="21" customHeight="1">
      <c r="A15" s="512"/>
      <c r="B15" s="500" t="s">
        <v>39</v>
      </c>
      <c r="C15" s="501"/>
      <c r="D15" s="524" t="s">
        <v>367</v>
      </c>
      <c r="E15" s="520"/>
      <c r="F15" s="520" t="s">
        <v>994</v>
      </c>
      <c r="G15" s="520"/>
      <c r="H15" s="520"/>
      <c r="I15" s="521"/>
    </row>
    <row r="16" spans="1:9" ht="21" customHeight="1">
      <c r="A16" s="512"/>
      <c r="B16" s="473"/>
      <c r="C16" s="474"/>
      <c r="D16" s="517" t="s">
        <v>995</v>
      </c>
      <c r="E16" s="518"/>
      <c r="F16" s="518"/>
      <c r="G16" s="518"/>
      <c r="H16" s="518"/>
      <c r="I16" s="519"/>
    </row>
    <row r="17" spans="1:9" ht="21" customHeight="1">
      <c r="A17" s="512"/>
      <c r="B17" s="523" t="s">
        <v>854</v>
      </c>
      <c r="C17" s="515"/>
      <c r="D17" s="531">
        <v>9999999999999</v>
      </c>
      <c r="E17" s="532"/>
      <c r="F17" s="532"/>
      <c r="G17" s="532"/>
      <c r="H17" s="532"/>
      <c r="I17" s="533"/>
    </row>
    <row r="18" spans="1:9" ht="21" customHeight="1">
      <c r="A18" s="512"/>
      <c r="B18" s="506" t="s">
        <v>73</v>
      </c>
      <c r="C18" s="507"/>
      <c r="D18" s="91" t="s">
        <v>363</v>
      </c>
      <c r="E18" s="525" t="s">
        <v>996</v>
      </c>
      <c r="F18" s="525"/>
      <c r="G18" s="525"/>
      <c r="H18" s="525"/>
      <c r="I18" s="526"/>
    </row>
    <row r="19" spans="1:9" ht="21" customHeight="1">
      <c r="A19" s="512"/>
      <c r="B19" s="508"/>
      <c r="C19" s="509"/>
      <c r="D19" s="517" t="s">
        <v>997</v>
      </c>
      <c r="E19" s="518"/>
      <c r="F19" s="518"/>
      <c r="G19" s="518"/>
      <c r="H19" s="518"/>
      <c r="I19" s="519"/>
    </row>
    <row r="20" spans="1:9" ht="21" customHeight="1">
      <c r="A20" s="512"/>
      <c r="B20" s="506" t="s">
        <v>74</v>
      </c>
      <c r="C20" s="507"/>
      <c r="D20" s="504" t="s">
        <v>357</v>
      </c>
      <c r="E20" s="505"/>
      <c r="F20" s="494"/>
      <c r="G20" s="495" t="s">
        <v>998</v>
      </c>
      <c r="H20" s="496"/>
      <c r="I20" s="497"/>
    </row>
    <row r="21" spans="1:9" ht="21" customHeight="1">
      <c r="A21" s="512"/>
      <c r="B21" s="510"/>
      <c r="C21" s="511"/>
      <c r="D21" s="504" t="s">
        <v>358</v>
      </c>
      <c r="E21" s="505"/>
      <c r="F21" s="494"/>
      <c r="G21" s="527" t="s">
        <v>853</v>
      </c>
      <c r="H21" s="496"/>
      <c r="I21" s="497"/>
    </row>
    <row r="22" spans="1:9" ht="21" customHeight="1">
      <c r="A22" s="512"/>
      <c r="B22" s="508"/>
      <c r="C22" s="509"/>
      <c r="D22" s="513" t="s">
        <v>75</v>
      </c>
      <c r="E22" s="514"/>
      <c r="F22" s="515"/>
      <c r="G22" s="95" t="s">
        <v>448</v>
      </c>
      <c r="H22" s="534" t="s">
        <v>450</v>
      </c>
      <c r="I22" s="535"/>
    </row>
    <row r="23" spans="1:9" ht="21" customHeight="1">
      <c r="A23" s="96"/>
      <c r="B23" s="493" t="s">
        <v>246</v>
      </c>
      <c r="C23" s="494"/>
      <c r="D23" s="522" t="s">
        <v>449</v>
      </c>
      <c r="E23" s="486"/>
      <c r="F23" s="486"/>
      <c r="G23" s="97" t="s">
        <v>362</v>
      </c>
      <c r="H23" s="486" t="s">
        <v>480</v>
      </c>
      <c r="I23" s="487"/>
    </row>
    <row r="24" spans="1:9" ht="21" customHeight="1">
      <c r="A24" s="98"/>
      <c r="B24" s="493" t="s">
        <v>77</v>
      </c>
      <c r="C24" s="494"/>
      <c r="D24" s="536" t="s">
        <v>339</v>
      </c>
      <c r="E24" s="537"/>
      <c r="F24" s="538" t="s">
        <v>564</v>
      </c>
      <c r="G24" s="538"/>
      <c r="H24" s="538"/>
      <c r="I24" s="539"/>
    </row>
    <row r="25" spans="1:13" ht="36" customHeight="1" thickBot="1">
      <c r="A25" s="98"/>
      <c r="B25" s="528" t="s">
        <v>78</v>
      </c>
      <c r="C25" s="529"/>
      <c r="D25" s="488" t="s">
        <v>479</v>
      </c>
      <c r="E25" s="489"/>
      <c r="F25" s="490"/>
      <c r="G25" s="490"/>
      <c r="H25" s="490"/>
      <c r="I25" s="491"/>
      <c r="K25" s="77"/>
      <c r="L25" s="77"/>
      <c r="M25" s="77"/>
    </row>
    <row r="26" spans="1:11" ht="21" customHeight="1">
      <c r="A26" s="7"/>
      <c r="B26" s="498"/>
      <c r="C26" s="498"/>
      <c r="D26" s="498"/>
      <c r="E26" s="498"/>
      <c r="F26" s="499"/>
      <c r="G26" s="3"/>
      <c r="H26" s="3"/>
      <c r="I26" s="3"/>
      <c r="J26" s="3"/>
      <c r="K26" s="5"/>
    </row>
    <row r="27" spans="1:6" ht="21" customHeight="1">
      <c r="A27" s="99" t="s">
        <v>79</v>
      </c>
      <c r="B27" s="462" t="s">
        <v>344</v>
      </c>
      <c r="C27" s="462"/>
      <c r="D27" s="462"/>
      <c r="E27" s="462"/>
      <c r="F27" s="462"/>
    </row>
    <row r="28" spans="1:6" ht="21" customHeight="1" thickBot="1">
      <c r="A28" s="99"/>
      <c r="B28" s="516" t="s">
        <v>82</v>
      </c>
      <c r="C28" s="516"/>
      <c r="D28" s="100"/>
      <c r="E28" s="100"/>
      <c r="F28" s="100"/>
    </row>
    <row r="29" spans="1:9" ht="21" customHeight="1">
      <c r="A29" s="101"/>
      <c r="B29" s="500" t="s">
        <v>39</v>
      </c>
      <c r="C29" s="501"/>
      <c r="D29" s="524" t="s">
        <v>366</v>
      </c>
      <c r="E29" s="520"/>
      <c r="F29" s="520" t="s">
        <v>999</v>
      </c>
      <c r="G29" s="520"/>
      <c r="H29" s="520"/>
      <c r="I29" s="521"/>
    </row>
    <row r="30" spans="1:9" ht="21" customHeight="1">
      <c r="A30" s="101"/>
      <c r="B30" s="473"/>
      <c r="C30" s="474"/>
      <c r="D30" s="517" t="s">
        <v>1000</v>
      </c>
      <c r="E30" s="518"/>
      <c r="F30" s="518"/>
      <c r="G30" s="518"/>
      <c r="H30" s="518"/>
      <c r="I30" s="519"/>
    </row>
    <row r="31" spans="1:9" ht="21" customHeight="1">
      <c r="A31" s="101"/>
      <c r="B31" s="463" t="s">
        <v>306</v>
      </c>
      <c r="C31" s="464"/>
      <c r="D31" s="540" t="s">
        <v>373</v>
      </c>
      <c r="E31" s="541"/>
      <c r="F31" s="541"/>
      <c r="G31" s="541"/>
      <c r="H31" s="541"/>
      <c r="I31" s="542"/>
    </row>
    <row r="32" spans="1:9" ht="21" customHeight="1">
      <c r="A32" s="101"/>
      <c r="B32" s="463" t="s">
        <v>245</v>
      </c>
      <c r="C32" s="464"/>
      <c r="D32" s="540" t="s">
        <v>536</v>
      </c>
      <c r="E32" s="541"/>
      <c r="F32" s="541"/>
      <c r="G32" s="541"/>
      <c r="H32" s="541"/>
      <c r="I32" s="542"/>
    </row>
    <row r="33" spans="1:9" ht="21" customHeight="1">
      <c r="A33" s="101"/>
      <c r="B33" s="463" t="s">
        <v>80</v>
      </c>
      <c r="C33" s="464"/>
      <c r="D33" s="91" t="s">
        <v>363</v>
      </c>
      <c r="E33" s="525" t="s">
        <v>1001</v>
      </c>
      <c r="F33" s="525"/>
      <c r="G33" s="525"/>
      <c r="H33" s="525"/>
      <c r="I33" s="526"/>
    </row>
    <row r="34" spans="1:9" ht="21" customHeight="1">
      <c r="A34" s="101"/>
      <c r="B34" s="473"/>
      <c r="C34" s="474"/>
      <c r="D34" s="517" t="s">
        <v>1002</v>
      </c>
      <c r="E34" s="518"/>
      <c r="F34" s="518"/>
      <c r="G34" s="518"/>
      <c r="H34" s="518"/>
      <c r="I34" s="519"/>
    </row>
    <row r="35" spans="1:9" ht="21" customHeight="1">
      <c r="A35" s="101"/>
      <c r="B35" s="523" t="s">
        <v>307</v>
      </c>
      <c r="C35" s="494"/>
      <c r="D35" s="522" t="s">
        <v>1003</v>
      </c>
      <c r="E35" s="486"/>
      <c r="F35" s="486"/>
      <c r="G35" s="486"/>
      <c r="H35" s="486"/>
      <c r="I35" s="487"/>
    </row>
    <row r="36" spans="1:9" ht="21" customHeight="1">
      <c r="A36" s="101"/>
      <c r="B36" s="463" t="s">
        <v>74</v>
      </c>
      <c r="C36" s="464"/>
      <c r="D36" s="481" t="s">
        <v>40</v>
      </c>
      <c r="E36" s="482"/>
      <c r="F36" s="483"/>
      <c r="G36" s="495" t="s">
        <v>1004</v>
      </c>
      <c r="H36" s="496"/>
      <c r="I36" s="497"/>
    </row>
    <row r="37" spans="1:9" ht="21" customHeight="1">
      <c r="A37" s="101"/>
      <c r="B37" s="471"/>
      <c r="C37" s="472"/>
      <c r="D37" s="481" t="s">
        <v>76</v>
      </c>
      <c r="E37" s="482"/>
      <c r="F37" s="483"/>
      <c r="G37" s="495" t="s">
        <v>1005</v>
      </c>
      <c r="H37" s="496"/>
      <c r="I37" s="497"/>
    </row>
    <row r="38" spans="1:9" ht="21" customHeight="1">
      <c r="A38" s="101"/>
      <c r="B38" s="471"/>
      <c r="C38" s="472"/>
      <c r="D38" s="504" t="s">
        <v>358</v>
      </c>
      <c r="E38" s="505"/>
      <c r="F38" s="494"/>
      <c r="G38" s="530" t="s">
        <v>372</v>
      </c>
      <c r="H38" s="496"/>
      <c r="I38" s="497"/>
    </row>
    <row r="39" spans="1:9" ht="21" customHeight="1">
      <c r="A39" s="101"/>
      <c r="B39" s="473"/>
      <c r="C39" s="474"/>
      <c r="D39" s="550" t="s">
        <v>75</v>
      </c>
      <c r="E39" s="551"/>
      <c r="F39" s="552"/>
      <c r="G39" s="95" t="s">
        <v>364</v>
      </c>
      <c r="H39" s="534" t="s">
        <v>451</v>
      </c>
      <c r="I39" s="535"/>
    </row>
    <row r="40" spans="1:9" ht="21" customHeight="1">
      <c r="A40" s="101"/>
      <c r="B40" s="493" t="s">
        <v>298</v>
      </c>
      <c r="C40" s="494"/>
      <c r="D40" s="522" t="s">
        <v>370</v>
      </c>
      <c r="E40" s="486"/>
      <c r="F40" s="486"/>
      <c r="G40" s="102" t="s">
        <v>365</v>
      </c>
      <c r="H40" s="486" t="s">
        <v>371</v>
      </c>
      <c r="I40" s="487"/>
    </row>
    <row r="41" spans="1:9" ht="45" customHeight="1" thickBot="1">
      <c r="A41" s="101"/>
      <c r="B41" s="548" t="s">
        <v>785</v>
      </c>
      <c r="C41" s="549"/>
      <c r="D41" s="543" t="s">
        <v>339</v>
      </c>
      <c r="E41" s="544"/>
      <c r="F41" s="103" t="s">
        <v>551</v>
      </c>
      <c r="G41" s="104" t="s">
        <v>365</v>
      </c>
      <c r="H41" s="356"/>
      <c r="I41" s="105"/>
    </row>
    <row r="42" spans="1:9" ht="21" customHeight="1">
      <c r="A42" s="101"/>
      <c r="B42" s="106"/>
      <c r="C42" s="106"/>
      <c r="D42" s="107"/>
      <c r="E42" s="107"/>
      <c r="F42" s="108"/>
      <c r="G42" s="109"/>
      <c r="H42" s="107"/>
      <c r="I42" s="108"/>
    </row>
    <row r="43" spans="1:9" ht="21" customHeight="1">
      <c r="A43" s="101"/>
      <c r="B43" s="106"/>
      <c r="C43" s="106"/>
      <c r="D43" s="107"/>
      <c r="E43" s="107"/>
      <c r="F43" s="108"/>
      <c r="G43" s="109"/>
      <c r="H43" s="5"/>
      <c r="I43" s="110"/>
    </row>
    <row r="44" spans="1:9" ht="21" customHeight="1" thickBot="1">
      <c r="A44" s="101"/>
      <c r="B44" s="492" t="s">
        <v>620</v>
      </c>
      <c r="C44" s="492"/>
      <c r="D44" s="492"/>
      <c r="E44" s="492"/>
      <c r="F44" s="492"/>
      <c r="G44" s="111"/>
      <c r="H44" s="39"/>
      <c r="I44" s="112"/>
    </row>
    <row r="45" spans="1:13" ht="36" customHeight="1">
      <c r="A45" s="101"/>
      <c r="B45" s="475" t="s">
        <v>535</v>
      </c>
      <c r="C45" s="476"/>
      <c r="D45" s="545">
        <v>271234567</v>
      </c>
      <c r="E45" s="546"/>
      <c r="F45" s="547"/>
      <c r="G45" s="460" t="s">
        <v>513</v>
      </c>
      <c r="H45" s="461"/>
      <c r="I45" s="358" t="s">
        <v>733</v>
      </c>
      <c r="K45" s="77"/>
      <c r="L45" s="77"/>
      <c r="M45" s="77"/>
    </row>
    <row r="46" spans="1:13" ht="18.75" customHeight="1">
      <c r="A46" s="101"/>
      <c r="B46" s="477" t="s">
        <v>855</v>
      </c>
      <c r="C46" s="478"/>
      <c r="D46" s="456" t="s">
        <v>856</v>
      </c>
      <c r="E46" s="457"/>
      <c r="F46" s="457"/>
      <c r="G46" s="451" t="s">
        <v>857</v>
      </c>
      <c r="H46" s="452"/>
      <c r="I46" s="453"/>
      <c r="K46" s="77"/>
      <c r="L46" s="77"/>
      <c r="M46" s="77"/>
    </row>
    <row r="47" spans="1:13" ht="22.5" customHeight="1">
      <c r="A47" s="101"/>
      <c r="B47" s="479"/>
      <c r="C47" s="480"/>
      <c r="D47" s="458" t="s">
        <v>339</v>
      </c>
      <c r="E47" s="459"/>
      <c r="F47" s="386" t="s">
        <v>1006</v>
      </c>
      <c r="G47" s="458"/>
      <c r="H47" s="459"/>
      <c r="I47" s="387"/>
      <c r="K47" s="77"/>
      <c r="L47" s="77"/>
      <c r="M47" s="77"/>
    </row>
    <row r="48" spans="1:13" ht="45" customHeight="1">
      <c r="A48" s="101"/>
      <c r="B48" s="465" t="s">
        <v>308</v>
      </c>
      <c r="C48" s="466"/>
      <c r="D48" s="467" t="s">
        <v>732</v>
      </c>
      <c r="E48" s="468"/>
      <c r="F48" s="468"/>
      <c r="G48" s="469" t="s">
        <v>486</v>
      </c>
      <c r="H48" s="470"/>
      <c r="I48" s="113" t="s">
        <v>733</v>
      </c>
      <c r="K48" s="77"/>
      <c r="L48" s="77"/>
      <c r="M48" s="77"/>
    </row>
    <row r="49" spans="1:13" ht="18.75" customHeight="1">
      <c r="A49" s="101"/>
      <c r="B49" s="447" t="s">
        <v>858</v>
      </c>
      <c r="C49" s="448"/>
      <c r="D49" s="456" t="s">
        <v>856</v>
      </c>
      <c r="E49" s="457"/>
      <c r="F49" s="457"/>
      <c r="G49" s="451" t="s">
        <v>857</v>
      </c>
      <c r="H49" s="452"/>
      <c r="I49" s="453"/>
      <c r="K49" s="77"/>
      <c r="L49" s="77"/>
      <c r="M49" s="77"/>
    </row>
    <row r="50" spans="1:13" ht="22.5" customHeight="1" thickBot="1">
      <c r="A50" s="101"/>
      <c r="B50" s="449"/>
      <c r="C50" s="450"/>
      <c r="D50" s="454" t="s">
        <v>836</v>
      </c>
      <c r="E50" s="455"/>
      <c r="F50" s="388" t="s">
        <v>1007</v>
      </c>
      <c r="G50" s="454"/>
      <c r="H50" s="455"/>
      <c r="I50" s="389"/>
      <c r="K50" s="77"/>
      <c r="L50" s="77"/>
      <c r="M50" s="77"/>
    </row>
  </sheetData>
  <sheetProtection/>
  <mergeCells count="78">
    <mergeCell ref="B35:C35"/>
    <mergeCell ref="D41:E41"/>
    <mergeCell ref="D45:F45"/>
    <mergeCell ref="D32:I32"/>
    <mergeCell ref="B23:C23"/>
    <mergeCell ref="B41:C41"/>
    <mergeCell ref="D39:F39"/>
    <mergeCell ref="D40:F40"/>
    <mergeCell ref="E33:I33"/>
    <mergeCell ref="D38:F38"/>
    <mergeCell ref="G38:I38"/>
    <mergeCell ref="D17:I17"/>
    <mergeCell ref="H39:I39"/>
    <mergeCell ref="H22:I22"/>
    <mergeCell ref="F29:I29"/>
    <mergeCell ref="D24:E24"/>
    <mergeCell ref="D35:I35"/>
    <mergeCell ref="F24:I24"/>
    <mergeCell ref="D31:I31"/>
    <mergeCell ref="B17:C17"/>
    <mergeCell ref="G20:I20"/>
    <mergeCell ref="D15:E15"/>
    <mergeCell ref="E18:I18"/>
    <mergeCell ref="D29:E29"/>
    <mergeCell ref="D30:I30"/>
    <mergeCell ref="G21:I21"/>
    <mergeCell ref="D21:F21"/>
    <mergeCell ref="B25:C25"/>
    <mergeCell ref="B24:C24"/>
    <mergeCell ref="B12:I12"/>
    <mergeCell ref="B28:C28"/>
    <mergeCell ref="B33:C34"/>
    <mergeCell ref="D34:I34"/>
    <mergeCell ref="B29:C30"/>
    <mergeCell ref="F15:I15"/>
    <mergeCell ref="D16:I16"/>
    <mergeCell ref="D19:I19"/>
    <mergeCell ref="D23:F23"/>
    <mergeCell ref="H23:I23"/>
    <mergeCell ref="B15:C16"/>
    <mergeCell ref="A2:I2"/>
    <mergeCell ref="D20:F20"/>
    <mergeCell ref="B18:C19"/>
    <mergeCell ref="B20:C22"/>
    <mergeCell ref="A15:A22"/>
    <mergeCell ref="B8:I8"/>
    <mergeCell ref="B10:I10"/>
    <mergeCell ref="D22:F22"/>
    <mergeCell ref="B9:I9"/>
    <mergeCell ref="B11:I11"/>
    <mergeCell ref="H40:I40"/>
    <mergeCell ref="D25:I25"/>
    <mergeCell ref="B32:C32"/>
    <mergeCell ref="B44:F44"/>
    <mergeCell ref="B40:C40"/>
    <mergeCell ref="G36:I36"/>
    <mergeCell ref="D37:F37"/>
    <mergeCell ref="G37:I37"/>
    <mergeCell ref="B26:F26"/>
    <mergeCell ref="G45:H45"/>
    <mergeCell ref="B27:F27"/>
    <mergeCell ref="B31:C31"/>
    <mergeCell ref="B48:C48"/>
    <mergeCell ref="D48:F48"/>
    <mergeCell ref="G48:H48"/>
    <mergeCell ref="B36:C39"/>
    <mergeCell ref="B45:C45"/>
    <mergeCell ref="B46:C47"/>
    <mergeCell ref="D36:F36"/>
    <mergeCell ref="B49:C50"/>
    <mergeCell ref="G49:I49"/>
    <mergeCell ref="G50:H50"/>
    <mergeCell ref="D46:F46"/>
    <mergeCell ref="G46:I46"/>
    <mergeCell ref="G47:H47"/>
    <mergeCell ref="D49:F49"/>
    <mergeCell ref="D47:E47"/>
    <mergeCell ref="D50:E50"/>
  </mergeCells>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 H41 D41 D47:E47 G47:H47 D50:E50 G50:H50">
      <formula1>"昭和,平成,令和"</formula1>
    </dataValidation>
  </dataValidations>
  <hyperlinks>
    <hyperlink ref="G39" r:id="rId1" display="http://"/>
    <hyperlink ref="G22" r:id="rId2" display="http://"/>
    <hyperlink ref="G21" r:id="rId3" display="suzuki@osaka.jp "/>
    <hyperlink ref="H22" r:id="rId4" display="www.abcdef.co.jp"/>
    <hyperlink ref="H39" r:id="rId5" display="www.abcdef.co.jp"/>
    <hyperlink ref="G38" r:id="rId6" display="yamada@osaka.jp "/>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1" r:id="rId9"/>
  <rowBreaks count="1" manualBreakCount="1">
    <brk id="34" max="12" man="1"/>
  </rowBreaks>
  <legacyDrawing r:id="rId8"/>
</worksheet>
</file>

<file path=xl/worksheets/sheet3.xml><?xml version="1.0" encoding="utf-8"?>
<worksheet xmlns="http://schemas.openxmlformats.org/spreadsheetml/2006/main" xmlns:r="http://schemas.openxmlformats.org/officeDocument/2006/relationships">
  <sheetPr>
    <tabColor theme="7"/>
    <pageSetUpPr fitToPage="1"/>
  </sheetPr>
  <dimension ref="A1:P37"/>
  <sheetViews>
    <sheetView view="pageBreakPreview" zoomScale="90" zoomScaleNormal="85" zoomScaleSheetLayoutView="90" zoomScalePageLayoutView="0" workbookViewId="0" topLeftCell="A1">
      <selection activeCell="K21" sqref="K21"/>
    </sheetView>
  </sheetViews>
  <sheetFormatPr defaultColWidth="11.75390625" defaultRowHeight="22.5" customHeight="1"/>
  <cols>
    <col min="1" max="1" width="2.50390625" style="101" customWidth="1"/>
    <col min="2" max="2" width="9.375" style="3" customWidth="1"/>
    <col min="3" max="3" width="15.625" style="77" customWidth="1"/>
    <col min="4" max="6" width="7.875" style="77" customWidth="1"/>
    <col min="7" max="7" width="8.00390625" style="77" customWidth="1"/>
    <col min="8" max="8" width="7.875" style="77" customWidth="1"/>
    <col min="9" max="9" width="10.25390625" style="77" customWidth="1"/>
    <col min="10" max="10" width="7.875" style="77" customWidth="1"/>
    <col min="11" max="11" width="16.125" style="77" customWidth="1"/>
    <col min="12" max="12" width="3.375" style="77" customWidth="1"/>
    <col min="13" max="15" width="13.00390625" style="77" customWidth="1"/>
    <col min="16" max="16384" width="11.75390625" style="77" customWidth="1"/>
  </cols>
  <sheetData>
    <row r="1" spans="1:11" ht="21" customHeight="1" thickBot="1">
      <c r="A1" s="7" t="s">
        <v>83</v>
      </c>
      <c r="B1" s="568" t="s">
        <v>87</v>
      </c>
      <c r="C1" s="568"/>
      <c r="D1" s="568"/>
      <c r="E1" s="568"/>
      <c r="F1" s="568"/>
      <c r="G1" s="568"/>
      <c r="H1" s="568"/>
      <c r="I1" s="568"/>
      <c r="J1" s="568"/>
      <c r="K1" s="568"/>
    </row>
    <row r="2" spans="2:11" ht="21" customHeight="1">
      <c r="B2" s="564" t="s">
        <v>84</v>
      </c>
      <c r="C2" s="114" t="s">
        <v>247</v>
      </c>
      <c r="D2" s="115" t="s">
        <v>778</v>
      </c>
      <c r="E2" s="116" t="s">
        <v>248</v>
      </c>
      <c r="F2" s="117" t="s">
        <v>340</v>
      </c>
      <c r="G2" s="559" t="s">
        <v>356</v>
      </c>
      <c r="H2" s="560"/>
      <c r="I2" s="118" t="s">
        <v>340</v>
      </c>
      <c r="J2" s="119"/>
      <c r="K2" s="120"/>
    </row>
    <row r="3" spans="2:11" ht="21" customHeight="1">
      <c r="B3" s="557"/>
      <c r="C3" s="121" t="s">
        <v>257</v>
      </c>
      <c r="D3" s="360" t="s">
        <v>339</v>
      </c>
      <c r="E3" s="538" t="s">
        <v>552</v>
      </c>
      <c r="F3" s="538"/>
      <c r="G3" s="538"/>
      <c r="H3" s="123" t="s">
        <v>305</v>
      </c>
      <c r="I3" s="368" t="s">
        <v>836</v>
      </c>
      <c r="J3" s="570" t="s">
        <v>837</v>
      </c>
      <c r="K3" s="571"/>
    </row>
    <row r="4" spans="2:11" ht="21" customHeight="1">
      <c r="B4" s="558"/>
      <c r="C4" s="124" t="s">
        <v>89</v>
      </c>
      <c r="D4" s="565">
        <v>3000</v>
      </c>
      <c r="E4" s="566"/>
      <c r="F4" s="125" t="s">
        <v>249</v>
      </c>
      <c r="G4" s="125"/>
      <c r="H4" s="125"/>
      <c r="I4" s="125"/>
      <c r="J4" s="125"/>
      <c r="K4" s="126"/>
    </row>
    <row r="5" spans="2:11" ht="21" customHeight="1">
      <c r="B5" s="556" t="s">
        <v>85</v>
      </c>
      <c r="C5" s="127" t="s">
        <v>247</v>
      </c>
      <c r="D5" s="128" t="s">
        <v>778</v>
      </c>
      <c r="E5" s="72" t="s">
        <v>248</v>
      </c>
      <c r="F5" s="122" t="s">
        <v>340</v>
      </c>
      <c r="G5" s="513" t="s">
        <v>356</v>
      </c>
      <c r="H5" s="515"/>
      <c r="I5" s="122" t="s">
        <v>340</v>
      </c>
      <c r="J5" s="66"/>
      <c r="K5" s="67"/>
    </row>
    <row r="6" spans="2:11" ht="21" customHeight="1">
      <c r="B6" s="557"/>
      <c r="C6" s="73" t="s">
        <v>257</v>
      </c>
      <c r="D6" s="360" t="s">
        <v>339</v>
      </c>
      <c r="E6" s="538" t="s">
        <v>552</v>
      </c>
      <c r="F6" s="538"/>
      <c r="G6" s="538"/>
      <c r="H6" s="123" t="s">
        <v>305</v>
      </c>
      <c r="I6" s="368" t="s">
        <v>836</v>
      </c>
      <c r="J6" s="570" t="s">
        <v>837</v>
      </c>
      <c r="K6" s="571"/>
    </row>
    <row r="7" spans="2:11" ht="21" customHeight="1">
      <c r="B7" s="557"/>
      <c r="C7" s="127" t="s">
        <v>250</v>
      </c>
      <c r="D7" s="567">
        <v>5000</v>
      </c>
      <c r="E7" s="566"/>
      <c r="F7" s="610" t="s">
        <v>661</v>
      </c>
      <c r="G7" s="610"/>
      <c r="H7" s="610"/>
      <c r="I7" s="569">
        <v>4600</v>
      </c>
      <c r="J7" s="569"/>
      <c r="K7" s="129" t="s">
        <v>311</v>
      </c>
    </row>
    <row r="8" spans="2:11" ht="21" customHeight="1">
      <c r="B8" s="557"/>
      <c r="C8" s="127" t="s">
        <v>253</v>
      </c>
      <c r="D8" s="360" t="s">
        <v>339</v>
      </c>
      <c r="E8" s="538" t="s">
        <v>553</v>
      </c>
      <c r="F8" s="538"/>
      <c r="G8" s="595"/>
      <c r="H8" s="611" t="s">
        <v>360</v>
      </c>
      <c r="I8" s="612"/>
      <c r="J8" s="613" t="s">
        <v>374</v>
      </c>
      <c r="K8" s="539"/>
    </row>
    <row r="9" spans="2:11" ht="21" customHeight="1">
      <c r="B9" s="557"/>
      <c r="C9" s="127" t="s">
        <v>86</v>
      </c>
      <c r="D9" s="562" t="s">
        <v>375</v>
      </c>
      <c r="E9" s="563"/>
      <c r="F9" s="561" t="s">
        <v>309</v>
      </c>
      <c r="G9" s="561"/>
      <c r="H9" s="572"/>
      <c r="I9" s="572"/>
      <c r="J9" s="572"/>
      <c r="K9" s="573"/>
    </row>
    <row r="10" spans="2:11" ht="36" customHeight="1">
      <c r="B10" s="557"/>
      <c r="C10" s="127" t="s">
        <v>251</v>
      </c>
      <c r="D10" s="596" t="s">
        <v>376</v>
      </c>
      <c r="E10" s="597"/>
      <c r="F10" s="561" t="s">
        <v>309</v>
      </c>
      <c r="G10" s="561"/>
      <c r="H10" s="572"/>
      <c r="I10" s="572"/>
      <c r="J10" s="572"/>
      <c r="K10" s="573"/>
    </row>
    <row r="11" spans="2:11" ht="21" customHeight="1">
      <c r="B11" s="557"/>
      <c r="C11" s="127" t="s">
        <v>252</v>
      </c>
      <c r="D11" s="130">
        <v>6</v>
      </c>
      <c r="E11" s="131" t="s">
        <v>333</v>
      </c>
      <c r="F11" s="132" t="s">
        <v>345</v>
      </c>
      <c r="G11" s="369">
        <v>6</v>
      </c>
      <c r="H11" s="134" t="s">
        <v>838</v>
      </c>
      <c r="I11" s="370"/>
      <c r="J11" s="135" t="s">
        <v>310</v>
      </c>
      <c r="K11" s="67"/>
    </row>
    <row r="12" spans="2:11" ht="21" customHeight="1">
      <c r="B12" s="558"/>
      <c r="C12" s="575" t="s">
        <v>303</v>
      </c>
      <c r="D12" s="576"/>
      <c r="E12" s="576"/>
      <c r="F12" s="576"/>
      <c r="G12" s="576"/>
      <c r="H12" s="577"/>
      <c r="I12" s="562" t="s">
        <v>377</v>
      </c>
      <c r="J12" s="574"/>
      <c r="K12" s="136"/>
    </row>
    <row r="13" spans="2:16" ht="21" customHeight="1">
      <c r="B13" s="553" t="s">
        <v>317</v>
      </c>
      <c r="C13" s="137" t="s">
        <v>254</v>
      </c>
      <c r="D13" s="373">
        <v>41</v>
      </c>
      <c r="E13" s="138" t="s">
        <v>522</v>
      </c>
      <c r="F13" s="504" t="s">
        <v>773</v>
      </c>
      <c r="G13" s="505"/>
      <c r="H13" s="505"/>
      <c r="I13" s="494"/>
      <c r="J13" s="371">
        <v>40</v>
      </c>
      <c r="K13" s="372">
        <v>40</v>
      </c>
      <c r="P13" s="3"/>
    </row>
    <row r="14" spans="2:16" ht="36" customHeight="1">
      <c r="B14" s="554"/>
      <c r="C14" s="75" t="s">
        <v>312</v>
      </c>
      <c r="D14" s="139" t="s">
        <v>255</v>
      </c>
      <c r="E14" s="139" t="s">
        <v>256</v>
      </c>
      <c r="F14" s="139" t="s">
        <v>88</v>
      </c>
      <c r="G14" s="139" t="s">
        <v>576</v>
      </c>
      <c r="H14" s="140" t="s">
        <v>343</v>
      </c>
      <c r="I14" s="140" t="s">
        <v>89</v>
      </c>
      <c r="J14" s="140" t="s">
        <v>581</v>
      </c>
      <c r="K14" s="141" t="s">
        <v>359</v>
      </c>
      <c r="P14" s="3"/>
    </row>
    <row r="15" spans="1:16" s="148" customFormat="1" ht="21" customHeight="1">
      <c r="A15" s="142"/>
      <c r="B15" s="554"/>
      <c r="C15" s="374" t="s">
        <v>341</v>
      </c>
      <c r="D15" s="144" t="s">
        <v>378</v>
      </c>
      <c r="E15" s="144" t="s">
        <v>378</v>
      </c>
      <c r="F15" s="144" t="s">
        <v>379</v>
      </c>
      <c r="G15" s="144" t="s">
        <v>379</v>
      </c>
      <c r="H15" s="144" t="s">
        <v>378</v>
      </c>
      <c r="I15" s="145">
        <v>20</v>
      </c>
      <c r="J15" s="146">
        <v>11</v>
      </c>
      <c r="K15" s="147" t="s">
        <v>384</v>
      </c>
      <c r="P15" s="149"/>
    </row>
    <row r="16" spans="1:16" s="148" customFormat="1" ht="21" customHeight="1">
      <c r="A16" s="142"/>
      <c r="B16" s="554"/>
      <c r="C16" s="374" t="s">
        <v>341</v>
      </c>
      <c r="D16" s="144" t="s">
        <v>378</v>
      </c>
      <c r="E16" s="144" t="s">
        <v>378</v>
      </c>
      <c r="F16" s="144" t="s">
        <v>379</v>
      </c>
      <c r="G16" s="144" t="s">
        <v>379</v>
      </c>
      <c r="H16" s="144" t="s">
        <v>378</v>
      </c>
      <c r="I16" s="375">
        <v>18</v>
      </c>
      <c r="J16" s="146">
        <v>9</v>
      </c>
      <c r="K16" s="147" t="s">
        <v>523</v>
      </c>
      <c r="P16" s="614"/>
    </row>
    <row r="17" spans="1:16" s="148" customFormat="1" ht="36" customHeight="1">
      <c r="A17" s="142"/>
      <c r="B17" s="554"/>
      <c r="C17" s="374" t="s">
        <v>839</v>
      </c>
      <c r="D17" s="144" t="s">
        <v>378</v>
      </c>
      <c r="E17" s="144" t="s">
        <v>378</v>
      </c>
      <c r="F17" s="144" t="s">
        <v>379</v>
      </c>
      <c r="G17" s="144" t="s">
        <v>379</v>
      </c>
      <c r="H17" s="144" t="s">
        <v>378</v>
      </c>
      <c r="I17" s="145">
        <v>44</v>
      </c>
      <c r="J17" s="146">
        <v>10</v>
      </c>
      <c r="K17" s="147" t="s">
        <v>385</v>
      </c>
      <c r="P17" s="614"/>
    </row>
    <row r="18" spans="1:16" s="148" customFormat="1" ht="36" customHeight="1">
      <c r="A18" s="142"/>
      <c r="B18" s="554"/>
      <c r="C18" s="374" t="s">
        <v>840</v>
      </c>
      <c r="D18" s="144" t="s">
        <v>378</v>
      </c>
      <c r="E18" s="144" t="s">
        <v>378</v>
      </c>
      <c r="F18" s="144" t="s">
        <v>379</v>
      </c>
      <c r="G18" s="144" t="s">
        <v>379</v>
      </c>
      <c r="H18" s="144" t="s">
        <v>378</v>
      </c>
      <c r="I18" s="375">
        <v>36</v>
      </c>
      <c r="J18" s="146">
        <v>10</v>
      </c>
      <c r="K18" s="147" t="s">
        <v>475</v>
      </c>
      <c r="P18" s="614"/>
    </row>
    <row r="19" spans="1:16" s="148" customFormat="1" ht="21" customHeight="1">
      <c r="A19" s="150"/>
      <c r="B19" s="554"/>
      <c r="C19" s="143" t="s">
        <v>719</v>
      </c>
      <c r="D19" s="144" t="s">
        <v>378</v>
      </c>
      <c r="E19" s="144" t="s">
        <v>378</v>
      </c>
      <c r="F19" s="144" t="s">
        <v>379</v>
      </c>
      <c r="G19" s="144" t="s">
        <v>379</v>
      </c>
      <c r="H19" s="144" t="s">
        <v>378</v>
      </c>
      <c r="I19" s="375">
        <v>18</v>
      </c>
      <c r="J19" s="146">
        <v>1</v>
      </c>
      <c r="K19" s="147" t="s">
        <v>523</v>
      </c>
      <c r="L19" s="151"/>
      <c r="M19" s="151"/>
      <c r="N19" s="151"/>
      <c r="O19" s="151"/>
      <c r="P19" s="152"/>
    </row>
    <row r="20" spans="1:16" s="148" customFormat="1" ht="21" customHeight="1">
      <c r="A20" s="150"/>
      <c r="B20" s="554"/>
      <c r="C20" s="143"/>
      <c r="D20" s="144"/>
      <c r="E20" s="144"/>
      <c r="F20" s="144"/>
      <c r="G20" s="144"/>
      <c r="H20" s="144"/>
      <c r="I20" s="145"/>
      <c r="J20" s="146"/>
      <c r="K20" s="147"/>
      <c r="L20" s="151"/>
      <c r="M20" s="151"/>
      <c r="N20" s="151"/>
      <c r="O20" s="151"/>
      <c r="P20" s="152"/>
    </row>
    <row r="21" spans="1:16" s="148" customFormat="1" ht="21" customHeight="1">
      <c r="A21" s="150"/>
      <c r="B21" s="554"/>
      <c r="C21" s="143"/>
      <c r="D21" s="144"/>
      <c r="E21" s="144"/>
      <c r="F21" s="144"/>
      <c r="G21" s="144"/>
      <c r="H21" s="144"/>
      <c r="I21" s="145"/>
      <c r="J21" s="153"/>
      <c r="K21" s="147"/>
      <c r="L21" s="151"/>
      <c r="M21" s="151"/>
      <c r="N21" s="151"/>
      <c r="O21" s="151"/>
      <c r="P21" s="152"/>
    </row>
    <row r="22" spans="1:16" s="148" customFormat="1" ht="21" customHeight="1">
      <c r="A22" s="150"/>
      <c r="B22" s="555"/>
      <c r="C22" s="143"/>
      <c r="D22" s="144"/>
      <c r="E22" s="144"/>
      <c r="F22" s="154"/>
      <c r="G22" s="144"/>
      <c r="H22" s="144"/>
      <c r="I22" s="145"/>
      <c r="J22" s="153"/>
      <c r="K22" s="147"/>
      <c r="L22" s="151"/>
      <c r="M22" s="151"/>
      <c r="N22" s="151"/>
      <c r="O22" s="151"/>
      <c r="P22" s="152"/>
    </row>
    <row r="23" spans="2:15" ht="21" customHeight="1">
      <c r="B23" s="556" t="s">
        <v>90</v>
      </c>
      <c r="C23" s="603" t="s">
        <v>554</v>
      </c>
      <c r="D23" s="601">
        <v>5</v>
      </c>
      <c r="E23" s="616" t="s">
        <v>546</v>
      </c>
      <c r="F23" s="505" t="s">
        <v>557</v>
      </c>
      <c r="G23" s="505"/>
      <c r="H23" s="505"/>
      <c r="I23" s="505"/>
      <c r="J23" s="133">
        <v>5</v>
      </c>
      <c r="K23" s="156" t="s">
        <v>547</v>
      </c>
      <c r="L23" s="81"/>
      <c r="M23" s="81"/>
      <c r="O23" s="81"/>
    </row>
    <row r="24" spans="2:13" ht="21" customHeight="1">
      <c r="B24" s="557"/>
      <c r="C24" s="604"/>
      <c r="D24" s="602"/>
      <c r="E24" s="617"/>
      <c r="F24" s="505" t="s">
        <v>548</v>
      </c>
      <c r="G24" s="505"/>
      <c r="H24" s="505"/>
      <c r="I24" s="505"/>
      <c r="J24" s="93">
        <v>5</v>
      </c>
      <c r="K24" s="156" t="s">
        <v>547</v>
      </c>
      <c r="M24" s="81"/>
    </row>
    <row r="25" spans="2:11" ht="21" customHeight="1">
      <c r="B25" s="557"/>
      <c r="C25" s="63" t="s">
        <v>91</v>
      </c>
      <c r="D25" s="157" t="s">
        <v>380</v>
      </c>
      <c r="E25" s="133">
        <v>1</v>
      </c>
      <c r="F25" s="158" t="s">
        <v>547</v>
      </c>
      <c r="G25" s="159" t="s">
        <v>381</v>
      </c>
      <c r="H25" s="133">
        <v>1</v>
      </c>
      <c r="I25" s="131" t="s">
        <v>547</v>
      </c>
      <c r="J25" s="131"/>
      <c r="K25" s="156"/>
    </row>
    <row r="26" spans="2:11" ht="36" customHeight="1">
      <c r="B26" s="557"/>
      <c r="C26" s="160" t="s">
        <v>92</v>
      </c>
      <c r="D26" s="159" t="s">
        <v>382</v>
      </c>
      <c r="E26" s="133">
        <v>1</v>
      </c>
      <c r="F26" s="158" t="s">
        <v>547</v>
      </c>
      <c r="G26" s="159" t="s">
        <v>383</v>
      </c>
      <c r="H26" s="133">
        <v>1</v>
      </c>
      <c r="I26" s="158" t="s">
        <v>547</v>
      </c>
      <c r="J26" s="58" t="s">
        <v>316</v>
      </c>
      <c r="K26" s="161"/>
    </row>
    <row r="27" spans="2:11" ht="21" customHeight="1">
      <c r="B27" s="557"/>
      <c r="C27" s="162" t="s">
        <v>93</v>
      </c>
      <c r="D27" s="92">
        <v>1</v>
      </c>
      <c r="E27" s="93" t="s">
        <v>739</v>
      </c>
      <c r="F27" s="163" t="s">
        <v>89</v>
      </c>
      <c r="G27" s="164">
        <v>130</v>
      </c>
      <c r="H27" s="131" t="s">
        <v>249</v>
      </c>
      <c r="I27" s="586" t="s">
        <v>740</v>
      </c>
      <c r="J27" s="587"/>
      <c r="K27" s="590" t="s">
        <v>485</v>
      </c>
    </row>
    <row r="28" spans="2:11" ht="21" customHeight="1">
      <c r="B28" s="557"/>
      <c r="C28" s="162" t="s">
        <v>730</v>
      </c>
      <c r="D28" s="165">
        <v>1</v>
      </c>
      <c r="E28" s="131" t="s">
        <v>546</v>
      </c>
      <c r="F28" s="163" t="s">
        <v>89</v>
      </c>
      <c r="G28" s="166">
        <v>80</v>
      </c>
      <c r="H28" s="167" t="s">
        <v>249</v>
      </c>
      <c r="I28" s="588"/>
      <c r="J28" s="589"/>
      <c r="K28" s="591"/>
    </row>
    <row r="29" spans="2:11" ht="21" customHeight="1">
      <c r="B29" s="557"/>
      <c r="C29" s="72" t="s">
        <v>94</v>
      </c>
      <c r="D29" s="596" t="s">
        <v>313</v>
      </c>
      <c r="E29" s="600"/>
      <c r="F29" s="600"/>
      <c r="G29" s="600"/>
      <c r="H29" s="133">
        <v>1</v>
      </c>
      <c r="I29" s="131" t="s">
        <v>547</v>
      </c>
      <c r="J29" s="66"/>
      <c r="K29" s="67"/>
    </row>
    <row r="30" spans="1:11" s="170" customFormat="1" ht="21" customHeight="1">
      <c r="A30" s="79"/>
      <c r="B30" s="557"/>
      <c r="C30" s="72" t="s">
        <v>258</v>
      </c>
      <c r="D30" s="168" t="s">
        <v>265</v>
      </c>
      <c r="E30" s="130">
        <v>2.7</v>
      </c>
      <c r="F30" s="125" t="s">
        <v>266</v>
      </c>
      <c r="G30" s="168" t="s">
        <v>267</v>
      </c>
      <c r="H30" s="376">
        <v>1.8</v>
      </c>
      <c r="I30" s="4" t="s">
        <v>266</v>
      </c>
      <c r="J30" s="66"/>
      <c r="K30" s="169"/>
    </row>
    <row r="31" spans="2:16" ht="21" customHeight="1">
      <c r="B31" s="557"/>
      <c r="C31" s="171" t="s">
        <v>299</v>
      </c>
      <c r="D31" s="584">
        <v>5</v>
      </c>
      <c r="E31" s="585"/>
      <c r="F31" s="131" t="s">
        <v>547</v>
      </c>
      <c r="G31" s="172"/>
      <c r="H31" s="578"/>
      <c r="I31" s="578"/>
      <c r="J31" s="578"/>
      <c r="K31" s="579"/>
      <c r="M31" s="3"/>
      <c r="N31" s="3"/>
      <c r="O31" s="3"/>
      <c r="P31" s="3"/>
    </row>
    <row r="32" spans="2:11" ht="21" customHeight="1">
      <c r="B32" s="557"/>
      <c r="C32" s="598" t="s">
        <v>300</v>
      </c>
      <c r="D32" s="173" t="s">
        <v>301</v>
      </c>
      <c r="E32" s="68" t="s">
        <v>340</v>
      </c>
      <c r="F32" s="173" t="s">
        <v>255</v>
      </c>
      <c r="G32" s="68" t="s">
        <v>340</v>
      </c>
      <c r="H32" s="173" t="s">
        <v>88</v>
      </c>
      <c r="I32" s="68" t="s">
        <v>340</v>
      </c>
      <c r="J32" s="174" t="s">
        <v>354</v>
      </c>
      <c r="K32" s="175" t="s">
        <v>340</v>
      </c>
    </row>
    <row r="33" spans="2:11" ht="21" customHeight="1">
      <c r="B33" s="557"/>
      <c r="C33" s="599"/>
      <c r="D33" s="173" t="s">
        <v>320</v>
      </c>
      <c r="E33" s="486" t="s">
        <v>386</v>
      </c>
      <c r="F33" s="605"/>
      <c r="G33" s="606" t="s">
        <v>487</v>
      </c>
      <c r="H33" s="607"/>
      <c r="I33" s="607"/>
      <c r="J33" s="607"/>
      <c r="K33" s="177" t="s">
        <v>741</v>
      </c>
    </row>
    <row r="34" spans="2:11" ht="21" customHeight="1">
      <c r="B34" s="558"/>
      <c r="C34" s="72" t="s">
        <v>48</v>
      </c>
      <c r="D34" s="522" t="s">
        <v>731</v>
      </c>
      <c r="E34" s="486"/>
      <c r="F34" s="486"/>
      <c r="G34" s="486"/>
      <c r="H34" s="486"/>
      <c r="I34" s="486"/>
      <c r="J34" s="486"/>
      <c r="K34" s="487"/>
    </row>
    <row r="35" spans="2:11" ht="21" customHeight="1">
      <c r="B35" s="553" t="s">
        <v>318</v>
      </c>
      <c r="C35" s="178" t="s">
        <v>95</v>
      </c>
      <c r="D35" s="179" t="s">
        <v>340</v>
      </c>
      <c r="E35" s="580" t="s">
        <v>96</v>
      </c>
      <c r="F35" s="581"/>
      <c r="G35" s="180" t="s">
        <v>340</v>
      </c>
      <c r="H35" s="582" t="s">
        <v>314</v>
      </c>
      <c r="I35" s="583"/>
      <c r="J35" s="181" t="s">
        <v>340</v>
      </c>
      <c r="K35" s="156"/>
    </row>
    <row r="36" spans="2:11" ht="36" customHeight="1">
      <c r="B36" s="557"/>
      <c r="C36" s="72" t="s">
        <v>315</v>
      </c>
      <c r="D36" s="179" t="s">
        <v>340</v>
      </c>
      <c r="E36" s="592" t="s">
        <v>319</v>
      </c>
      <c r="F36" s="580"/>
      <c r="G36" s="618"/>
      <c r="H36" s="619"/>
      <c r="I36" s="619"/>
      <c r="J36" s="619"/>
      <c r="K36" s="620"/>
    </row>
    <row r="37" spans="2:11" ht="21" customHeight="1" thickBot="1">
      <c r="B37" s="615"/>
      <c r="C37" s="59" t="s">
        <v>488</v>
      </c>
      <c r="D37" s="182" t="s">
        <v>340</v>
      </c>
      <c r="E37" s="593" t="s">
        <v>521</v>
      </c>
      <c r="F37" s="594"/>
      <c r="G37" s="183" t="s">
        <v>340</v>
      </c>
      <c r="H37" s="608" t="s">
        <v>538</v>
      </c>
      <c r="I37" s="609"/>
      <c r="J37" s="184">
        <v>2</v>
      </c>
      <c r="K37" s="185" t="s">
        <v>537</v>
      </c>
    </row>
  </sheetData>
  <sheetProtection/>
  <mergeCells count="49">
    <mergeCell ref="H37:I37"/>
    <mergeCell ref="F7:H7"/>
    <mergeCell ref="H8:I8"/>
    <mergeCell ref="J8:K8"/>
    <mergeCell ref="P16:P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31:E31"/>
    <mergeCell ref="I27:J28"/>
    <mergeCell ref="K27:K28"/>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D35:D37 G35 J35 I5 G37 I32 K32 E32 G32 K2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D6 I3 I6 D8">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2"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121"/>
  <sheetViews>
    <sheetView view="pageBreakPreview" zoomScaleNormal="85" zoomScaleSheetLayoutView="100" zoomScalePageLayoutView="0" workbookViewId="0" topLeftCell="A1">
      <selection activeCell="F100" sqref="F100:I100"/>
    </sheetView>
  </sheetViews>
  <sheetFormatPr defaultColWidth="9.00390625" defaultRowHeight="13.5"/>
  <cols>
    <col min="1" max="3" width="2.625" style="2" customWidth="1"/>
    <col min="4" max="4" width="25.375" style="3" customWidth="1"/>
    <col min="5" max="5" width="15.125" style="77" customWidth="1"/>
    <col min="6" max="6" width="12.25390625" style="170" customWidth="1"/>
    <col min="7" max="7" width="12.375" style="77" customWidth="1"/>
    <col min="8" max="8" width="15.00390625" style="77" customWidth="1"/>
    <col min="9" max="9" width="15.00390625" style="3" customWidth="1"/>
    <col min="10" max="10" width="3.375" style="77" customWidth="1"/>
    <col min="11" max="11" width="13.00390625" style="77" customWidth="1"/>
    <col min="12" max="13" width="13.00390625" style="81" customWidth="1"/>
    <col min="14" max="16384" width="9.00390625" style="77" customWidth="1"/>
  </cols>
  <sheetData>
    <row r="1" spans="1:9" ht="21" customHeight="1">
      <c r="A1" s="186" t="s">
        <v>97</v>
      </c>
      <c r="B1" s="682" t="s">
        <v>98</v>
      </c>
      <c r="C1" s="682"/>
      <c r="D1" s="682"/>
      <c r="E1" s="682"/>
      <c r="F1" s="682"/>
      <c r="G1" s="682"/>
      <c r="H1" s="682"/>
      <c r="I1" s="682"/>
    </row>
    <row r="2" spans="1:9" ht="21" customHeight="1" thickBot="1">
      <c r="A2" s="187"/>
      <c r="B2" s="635" t="s">
        <v>99</v>
      </c>
      <c r="C2" s="635"/>
      <c r="D2" s="635"/>
      <c r="E2" s="100"/>
      <c r="F2" s="90"/>
      <c r="G2" s="100"/>
      <c r="H2" s="100"/>
      <c r="I2" s="6"/>
    </row>
    <row r="3" spans="2:9" ht="18" customHeight="1">
      <c r="B3" s="500" t="s">
        <v>100</v>
      </c>
      <c r="C3" s="627"/>
      <c r="D3" s="627"/>
      <c r="E3" s="501"/>
      <c r="F3" s="684" t="s">
        <v>540</v>
      </c>
      <c r="G3" s="685"/>
      <c r="H3" s="685"/>
      <c r="I3" s="686"/>
    </row>
    <row r="4" spans="2:9" ht="18" customHeight="1">
      <c r="B4" s="473"/>
      <c r="C4" s="700"/>
      <c r="D4" s="700"/>
      <c r="E4" s="474"/>
      <c r="F4" s="687"/>
      <c r="G4" s="688"/>
      <c r="H4" s="688"/>
      <c r="I4" s="689"/>
    </row>
    <row r="5" spans="2:9" ht="18" customHeight="1">
      <c r="B5" s="463" t="s">
        <v>278</v>
      </c>
      <c r="C5" s="683"/>
      <c r="D5" s="683"/>
      <c r="E5" s="464"/>
      <c r="F5" s="690" t="s">
        <v>387</v>
      </c>
      <c r="G5" s="691"/>
      <c r="H5" s="691"/>
      <c r="I5" s="692"/>
    </row>
    <row r="6" spans="2:9" ht="18" customHeight="1">
      <c r="B6" s="471"/>
      <c r="C6" s="628"/>
      <c r="D6" s="628"/>
      <c r="E6" s="472"/>
      <c r="F6" s="687"/>
      <c r="G6" s="688"/>
      <c r="H6" s="688"/>
      <c r="I6" s="689"/>
    </row>
    <row r="7" spans="2:9" ht="21" customHeight="1">
      <c r="B7" s="695" t="s">
        <v>259</v>
      </c>
      <c r="C7" s="696"/>
      <c r="D7" s="696"/>
      <c r="E7" s="188" t="s">
        <v>260</v>
      </c>
      <c r="F7" s="504" t="s">
        <v>529</v>
      </c>
      <c r="G7" s="505"/>
      <c r="H7" s="505"/>
      <c r="I7" s="666"/>
    </row>
    <row r="8" spans="2:9" ht="21" customHeight="1">
      <c r="B8" s="695" t="s">
        <v>346</v>
      </c>
      <c r="C8" s="696"/>
      <c r="D8" s="696"/>
      <c r="E8" s="189" t="s">
        <v>388</v>
      </c>
      <c r="F8" s="522"/>
      <c r="G8" s="486"/>
      <c r="H8" s="486"/>
      <c r="I8" s="487"/>
    </row>
    <row r="9" spans="2:9" ht="21" customHeight="1">
      <c r="B9" s="695" t="s">
        <v>101</v>
      </c>
      <c r="C9" s="696"/>
      <c r="D9" s="696"/>
      <c r="E9" s="189" t="s">
        <v>453</v>
      </c>
      <c r="F9" s="522" t="s">
        <v>1008</v>
      </c>
      <c r="G9" s="486"/>
      <c r="H9" s="486"/>
      <c r="I9" s="487"/>
    </row>
    <row r="10" spans="2:9" ht="21" customHeight="1">
      <c r="B10" s="695" t="s">
        <v>462</v>
      </c>
      <c r="C10" s="696"/>
      <c r="D10" s="696"/>
      <c r="E10" s="189" t="s">
        <v>388</v>
      </c>
      <c r="F10" s="522"/>
      <c r="G10" s="486"/>
      <c r="H10" s="486"/>
      <c r="I10" s="487"/>
    </row>
    <row r="11" spans="2:13" ht="21" customHeight="1">
      <c r="B11" s="695" t="s">
        <v>514</v>
      </c>
      <c r="C11" s="696"/>
      <c r="D11" s="696"/>
      <c r="E11" s="189" t="s">
        <v>388</v>
      </c>
      <c r="F11" s="669"/>
      <c r="G11" s="670"/>
      <c r="H11" s="670"/>
      <c r="I11" s="671"/>
      <c r="K11" s="3"/>
      <c r="L11" s="630"/>
      <c r="M11" s="630"/>
    </row>
    <row r="12" spans="2:9" ht="21" customHeight="1">
      <c r="B12" s="704" t="s">
        <v>355</v>
      </c>
      <c r="C12" s="705"/>
      <c r="D12" s="705"/>
      <c r="E12" s="189" t="s">
        <v>388</v>
      </c>
      <c r="F12" s="522"/>
      <c r="G12" s="486"/>
      <c r="H12" s="486"/>
      <c r="I12" s="487"/>
    </row>
    <row r="13" spans="2:9" ht="75" customHeight="1">
      <c r="B13" s="190"/>
      <c r="C13" s="696" t="s">
        <v>334</v>
      </c>
      <c r="D13" s="696"/>
      <c r="E13" s="696"/>
      <c r="F13" s="672" t="s">
        <v>568</v>
      </c>
      <c r="G13" s="673"/>
      <c r="H13" s="673"/>
      <c r="I13" s="674"/>
    </row>
    <row r="14" spans="2:9" ht="21" customHeight="1">
      <c r="B14" s="191"/>
      <c r="C14" s="504" t="s">
        <v>494</v>
      </c>
      <c r="D14" s="505"/>
      <c r="E14" s="494"/>
      <c r="F14" s="522"/>
      <c r="G14" s="486"/>
      <c r="H14" s="486"/>
      <c r="I14" s="487"/>
    </row>
    <row r="15" spans="2:9" ht="21" customHeight="1">
      <c r="B15" s="695" t="s">
        <v>261</v>
      </c>
      <c r="C15" s="696"/>
      <c r="D15" s="696"/>
      <c r="E15" s="189" t="s">
        <v>453</v>
      </c>
      <c r="F15" s="522" t="s">
        <v>1009</v>
      </c>
      <c r="G15" s="486"/>
      <c r="H15" s="486"/>
      <c r="I15" s="487"/>
    </row>
    <row r="16" spans="2:9" ht="21" customHeight="1">
      <c r="B16" s="695"/>
      <c r="C16" s="696"/>
      <c r="D16" s="696"/>
      <c r="E16" s="188" t="s">
        <v>269</v>
      </c>
      <c r="F16" s="522" t="s">
        <v>570</v>
      </c>
      <c r="G16" s="486"/>
      <c r="H16" s="486"/>
      <c r="I16" s="487"/>
    </row>
    <row r="17" spans="2:9" ht="36" customHeight="1">
      <c r="B17" s="706" t="s">
        <v>279</v>
      </c>
      <c r="C17" s="705"/>
      <c r="D17" s="705"/>
      <c r="E17" s="705"/>
      <c r="F17" s="672" t="s">
        <v>304</v>
      </c>
      <c r="G17" s="702"/>
      <c r="H17" s="702"/>
      <c r="I17" s="703"/>
    </row>
    <row r="18" spans="2:9" ht="105" customHeight="1">
      <c r="B18" s="523" t="s">
        <v>651</v>
      </c>
      <c r="C18" s="514"/>
      <c r="D18" s="514"/>
      <c r="E18" s="515"/>
      <c r="F18" s="672" t="s">
        <v>578</v>
      </c>
      <c r="G18" s="702"/>
      <c r="H18" s="702"/>
      <c r="I18" s="703"/>
    </row>
    <row r="19" spans="2:15" ht="172.5" customHeight="1" thickBot="1">
      <c r="B19" s="528" t="s">
        <v>652</v>
      </c>
      <c r="C19" s="649"/>
      <c r="D19" s="649"/>
      <c r="E19" s="529"/>
      <c r="F19" s="722" t="s">
        <v>859</v>
      </c>
      <c r="G19" s="723"/>
      <c r="H19" s="723"/>
      <c r="I19" s="724"/>
      <c r="J19" s="3"/>
      <c r="K19" s="78"/>
      <c r="L19" s="78"/>
      <c r="M19" s="78"/>
      <c r="N19" s="78"/>
      <c r="O19" s="78"/>
    </row>
    <row r="20" ht="21" customHeight="1">
      <c r="F20" s="170" t="s">
        <v>481</v>
      </c>
    </row>
    <row r="21" spans="2:9" ht="21" customHeight="1" thickBot="1">
      <c r="B21" s="708" t="s">
        <v>619</v>
      </c>
      <c r="C21" s="708"/>
      <c r="D21" s="708"/>
      <c r="E21" s="708"/>
      <c r="F21" s="708"/>
      <c r="G21" s="708"/>
      <c r="H21" s="708"/>
      <c r="I21" s="708"/>
    </row>
    <row r="22" spans="2:9" ht="187.5" customHeight="1">
      <c r="B22" s="726" t="s">
        <v>580</v>
      </c>
      <c r="C22" s="727"/>
      <c r="D22" s="728"/>
      <c r="E22" s="709" t="s">
        <v>772</v>
      </c>
      <c r="F22" s="710"/>
      <c r="G22" s="710"/>
      <c r="H22" s="710"/>
      <c r="I22" s="711"/>
    </row>
    <row r="23" spans="2:11" ht="36" customHeight="1">
      <c r="B23" s="715" t="s">
        <v>751</v>
      </c>
      <c r="C23" s="716"/>
      <c r="D23" s="76" t="s">
        <v>745</v>
      </c>
      <c r="E23" s="712" t="s">
        <v>761</v>
      </c>
      <c r="F23" s="729"/>
      <c r="G23" s="729"/>
      <c r="H23" s="729"/>
      <c r="I23" s="730"/>
      <c r="K23" s="78" t="s">
        <v>760</v>
      </c>
    </row>
    <row r="24" spans="2:9" ht="36" customHeight="1">
      <c r="B24" s="717"/>
      <c r="C24" s="718"/>
      <c r="D24" s="76" t="s">
        <v>746</v>
      </c>
      <c r="E24" s="712" t="s">
        <v>762</v>
      </c>
      <c r="F24" s="729"/>
      <c r="G24" s="729"/>
      <c r="H24" s="729"/>
      <c r="I24" s="730"/>
    </row>
    <row r="25" spans="2:9" ht="36" customHeight="1">
      <c r="B25" s="717"/>
      <c r="C25" s="718"/>
      <c r="D25" s="76" t="s">
        <v>747</v>
      </c>
      <c r="E25" s="712" t="s">
        <v>763</v>
      </c>
      <c r="F25" s="729"/>
      <c r="G25" s="729"/>
      <c r="H25" s="729"/>
      <c r="I25" s="730"/>
    </row>
    <row r="26" spans="2:9" ht="36" customHeight="1">
      <c r="B26" s="717"/>
      <c r="C26" s="718"/>
      <c r="D26" s="76" t="s">
        <v>748</v>
      </c>
      <c r="E26" s="712" t="s">
        <v>764</v>
      </c>
      <c r="F26" s="729"/>
      <c r="G26" s="729"/>
      <c r="H26" s="729"/>
      <c r="I26" s="730"/>
    </row>
    <row r="27" spans="2:9" ht="36" customHeight="1">
      <c r="B27" s="717"/>
      <c r="C27" s="718"/>
      <c r="D27" s="76" t="s">
        <v>749</v>
      </c>
      <c r="E27" s="57" t="s">
        <v>340</v>
      </c>
      <c r="F27" s="729" t="s">
        <v>765</v>
      </c>
      <c r="G27" s="729"/>
      <c r="H27" s="729"/>
      <c r="I27" s="730"/>
    </row>
    <row r="28" spans="2:9" ht="36" customHeight="1">
      <c r="B28" s="719"/>
      <c r="C28" s="720"/>
      <c r="D28" s="76" t="s">
        <v>750</v>
      </c>
      <c r="E28" s="57" t="s">
        <v>340</v>
      </c>
      <c r="F28" s="729" t="s">
        <v>766</v>
      </c>
      <c r="G28" s="729"/>
      <c r="H28" s="729"/>
      <c r="I28" s="730"/>
    </row>
    <row r="29" spans="2:9" ht="36" customHeight="1">
      <c r="B29" s="715" t="s">
        <v>757</v>
      </c>
      <c r="C29" s="716"/>
      <c r="D29" s="76" t="s">
        <v>752</v>
      </c>
      <c r="E29" s="712" t="s">
        <v>767</v>
      </c>
      <c r="F29" s="729"/>
      <c r="G29" s="729"/>
      <c r="H29" s="729"/>
      <c r="I29" s="730"/>
    </row>
    <row r="30" spans="2:9" ht="36" customHeight="1">
      <c r="B30" s="717"/>
      <c r="C30" s="718"/>
      <c r="D30" s="76" t="s">
        <v>753</v>
      </c>
      <c r="E30" s="712" t="s">
        <v>768</v>
      </c>
      <c r="F30" s="729"/>
      <c r="G30" s="729"/>
      <c r="H30" s="729"/>
      <c r="I30" s="730"/>
    </row>
    <row r="31" spans="2:9" ht="36" customHeight="1">
      <c r="B31" s="719"/>
      <c r="C31" s="720"/>
      <c r="D31" s="76" t="s">
        <v>754</v>
      </c>
      <c r="E31" s="57" t="s">
        <v>340</v>
      </c>
      <c r="F31" s="729" t="s">
        <v>769</v>
      </c>
      <c r="G31" s="729"/>
      <c r="H31" s="729"/>
      <c r="I31" s="730"/>
    </row>
    <row r="32" spans="2:9" ht="36" customHeight="1">
      <c r="B32" s="715" t="s">
        <v>758</v>
      </c>
      <c r="C32" s="716"/>
      <c r="D32" s="76" t="s">
        <v>755</v>
      </c>
      <c r="E32" s="57" t="s">
        <v>340</v>
      </c>
      <c r="F32" s="729" t="s">
        <v>770</v>
      </c>
      <c r="G32" s="729"/>
      <c r="H32" s="729"/>
      <c r="I32" s="730"/>
    </row>
    <row r="33" spans="2:9" ht="36" customHeight="1">
      <c r="B33" s="719"/>
      <c r="C33" s="720"/>
      <c r="D33" s="76" t="s">
        <v>756</v>
      </c>
      <c r="E33" s="712" t="s">
        <v>771</v>
      </c>
      <c r="F33" s="729"/>
      <c r="G33" s="729"/>
      <c r="H33" s="729"/>
      <c r="I33" s="730"/>
    </row>
    <row r="34" spans="2:9" ht="90" customHeight="1">
      <c r="B34" s="679" t="s">
        <v>566</v>
      </c>
      <c r="C34" s="680"/>
      <c r="D34" s="681"/>
      <c r="E34" s="712" t="s">
        <v>569</v>
      </c>
      <c r="F34" s="713"/>
      <c r="G34" s="713"/>
      <c r="H34" s="713"/>
      <c r="I34" s="714"/>
    </row>
    <row r="35" spans="2:11" ht="36" customHeight="1">
      <c r="B35" s="679" t="s">
        <v>541</v>
      </c>
      <c r="C35" s="680"/>
      <c r="D35" s="681"/>
      <c r="E35" s="725" t="s">
        <v>583</v>
      </c>
      <c r="F35" s="713"/>
      <c r="G35" s="713"/>
      <c r="H35" s="713"/>
      <c r="I35" s="714"/>
      <c r="J35" s="3"/>
      <c r="K35" s="3"/>
    </row>
    <row r="36" spans="2:11" ht="36" customHeight="1">
      <c r="B36" s="731" t="s">
        <v>586</v>
      </c>
      <c r="C36" s="707"/>
      <c r="D36" s="732"/>
      <c r="E36" s="55" t="s">
        <v>340</v>
      </c>
      <c r="F36" s="675"/>
      <c r="G36" s="675"/>
      <c r="H36" s="675"/>
      <c r="I36" s="676"/>
      <c r="J36" s="3"/>
      <c r="K36" s="3"/>
    </row>
    <row r="37" spans="2:9" ht="36" customHeight="1">
      <c r="B37" s="735" t="s">
        <v>102</v>
      </c>
      <c r="C37" s="736"/>
      <c r="D37" s="737"/>
      <c r="E37" s="390" t="s">
        <v>103</v>
      </c>
      <c r="F37" s="195" t="s">
        <v>495</v>
      </c>
      <c r="G37" s="192" t="s">
        <v>340</v>
      </c>
      <c r="H37" s="193"/>
      <c r="I37" s="194"/>
    </row>
    <row r="38" spans="2:9" ht="21" customHeight="1">
      <c r="B38" s="738"/>
      <c r="C38" s="675"/>
      <c r="D38" s="739"/>
      <c r="E38" s="721" t="s">
        <v>104</v>
      </c>
      <c r="F38" s="721"/>
      <c r="G38" s="195" t="s">
        <v>340</v>
      </c>
      <c r="H38" s="677"/>
      <c r="I38" s="678"/>
    </row>
    <row r="39" spans="2:9" ht="21" customHeight="1">
      <c r="B39" s="738"/>
      <c r="C39" s="675"/>
      <c r="D39" s="739"/>
      <c r="E39" s="721" t="s">
        <v>105</v>
      </c>
      <c r="F39" s="721"/>
      <c r="G39" s="196" t="s">
        <v>340</v>
      </c>
      <c r="H39" s="197"/>
      <c r="I39" s="198"/>
    </row>
    <row r="40" spans="2:9" ht="36" customHeight="1">
      <c r="B40" s="738"/>
      <c r="C40" s="675"/>
      <c r="D40" s="739"/>
      <c r="E40" s="51" t="s">
        <v>106</v>
      </c>
      <c r="F40" s="195" t="s">
        <v>495</v>
      </c>
      <c r="G40" s="195" t="s">
        <v>340</v>
      </c>
      <c r="H40" s="199"/>
      <c r="I40" s="200"/>
    </row>
    <row r="41" spans="2:9" ht="36" customHeight="1">
      <c r="B41" s="738"/>
      <c r="C41" s="675"/>
      <c r="D41" s="739"/>
      <c r="E41" s="384" t="s">
        <v>107</v>
      </c>
      <c r="F41" s="195" t="s">
        <v>495</v>
      </c>
      <c r="G41" s="195" t="s">
        <v>340</v>
      </c>
      <c r="H41" s="199"/>
      <c r="I41" s="200"/>
    </row>
    <row r="42" spans="2:9" ht="36" customHeight="1">
      <c r="B42" s="738"/>
      <c r="C42" s="675"/>
      <c r="D42" s="739"/>
      <c r="E42" s="384" t="s">
        <v>108</v>
      </c>
      <c r="F42" s="382" t="s">
        <v>495</v>
      </c>
      <c r="G42" s="196" t="s">
        <v>340</v>
      </c>
      <c r="H42" s="197"/>
      <c r="I42" s="198"/>
    </row>
    <row r="43" spans="2:9" ht="36" customHeight="1">
      <c r="B43" s="738"/>
      <c r="C43" s="675"/>
      <c r="D43" s="739"/>
      <c r="E43" s="383" t="s">
        <v>726</v>
      </c>
      <c r="F43" s="384" t="s">
        <v>495</v>
      </c>
      <c r="G43" s="201" t="s">
        <v>340</v>
      </c>
      <c r="H43" s="199"/>
      <c r="I43" s="200"/>
    </row>
    <row r="44" spans="2:9" ht="36" customHeight="1">
      <c r="B44" s="738"/>
      <c r="C44" s="675"/>
      <c r="D44" s="739"/>
      <c r="E44" s="383" t="s">
        <v>860</v>
      </c>
      <c r="F44" s="384" t="s">
        <v>495</v>
      </c>
      <c r="G44" s="391" t="s">
        <v>340</v>
      </c>
      <c r="H44" s="193"/>
      <c r="I44" s="194"/>
    </row>
    <row r="45" spans="2:9" ht="36" customHeight="1">
      <c r="B45" s="738"/>
      <c r="C45" s="675"/>
      <c r="D45" s="739"/>
      <c r="E45" s="392" t="s">
        <v>794</v>
      </c>
      <c r="F45" s="384" t="s">
        <v>495</v>
      </c>
      <c r="G45" s="192" t="s">
        <v>340</v>
      </c>
      <c r="H45" s="193"/>
      <c r="I45" s="194"/>
    </row>
    <row r="46" spans="2:9" ht="36" customHeight="1">
      <c r="B46" s="738"/>
      <c r="C46" s="675"/>
      <c r="D46" s="739"/>
      <c r="E46" s="392" t="s">
        <v>796</v>
      </c>
      <c r="F46" s="384" t="s">
        <v>495</v>
      </c>
      <c r="G46" s="192" t="s">
        <v>340</v>
      </c>
      <c r="H46" s="193"/>
      <c r="I46" s="194"/>
    </row>
    <row r="47" spans="2:9" ht="21" customHeight="1">
      <c r="B47" s="738"/>
      <c r="C47" s="675"/>
      <c r="D47" s="739"/>
      <c r="E47" s="743" t="s">
        <v>841</v>
      </c>
      <c r="F47" s="743"/>
      <c r="G47" s="192" t="s">
        <v>389</v>
      </c>
      <c r="H47" s="193"/>
      <c r="I47" s="194"/>
    </row>
    <row r="48" spans="2:9" ht="21" customHeight="1">
      <c r="B48" s="738"/>
      <c r="C48" s="675"/>
      <c r="D48" s="739"/>
      <c r="E48" s="743" t="s">
        <v>797</v>
      </c>
      <c r="F48" s="743"/>
      <c r="G48" s="195" t="s">
        <v>340</v>
      </c>
      <c r="H48" s="677"/>
      <c r="I48" s="678"/>
    </row>
    <row r="49" spans="2:9" ht="36" customHeight="1">
      <c r="B49" s="738"/>
      <c r="C49" s="675"/>
      <c r="D49" s="739"/>
      <c r="E49" s="733" t="s">
        <v>861</v>
      </c>
      <c r="F49" s="734"/>
      <c r="G49" s="196" t="s">
        <v>340</v>
      </c>
      <c r="H49" s="197"/>
      <c r="I49" s="198"/>
    </row>
    <row r="50" spans="2:9" ht="21" customHeight="1">
      <c r="B50" s="738"/>
      <c r="C50" s="675"/>
      <c r="D50" s="739"/>
      <c r="E50" s="743" t="s">
        <v>842</v>
      </c>
      <c r="F50" s="743"/>
      <c r="G50" s="195" t="s">
        <v>340</v>
      </c>
      <c r="H50" s="199"/>
      <c r="I50" s="200"/>
    </row>
    <row r="51" spans="2:9" ht="36" customHeight="1">
      <c r="B51" s="738"/>
      <c r="C51" s="675"/>
      <c r="D51" s="739"/>
      <c r="E51" s="393" t="s">
        <v>862</v>
      </c>
      <c r="F51" s="384" t="s">
        <v>495</v>
      </c>
      <c r="G51" s="195" t="s">
        <v>340</v>
      </c>
      <c r="H51" s="199"/>
      <c r="I51" s="200"/>
    </row>
    <row r="52" spans="2:9" ht="21" customHeight="1">
      <c r="B52" s="740"/>
      <c r="C52" s="741"/>
      <c r="D52" s="742"/>
      <c r="E52" s="733" t="s">
        <v>863</v>
      </c>
      <c r="F52" s="734"/>
      <c r="G52" s="195" t="s">
        <v>340</v>
      </c>
      <c r="H52" s="199"/>
      <c r="I52" s="200"/>
    </row>
    <row r="53" spans="2:9" ht="18" customHeight="1">
      <c r="B53" s="621" t="s">
        <v>467</v>
      </c>
      <c r="C53" s="622"/>
      <c r="D53" s="623"/>
      <c r="E53" s="667" t="s">
        <v>340</v>
      </c>
      <c r="F53" s="707" t="s">
        <v>330</v>
      </c>
      <c r="G53" s="707"/>
      <c r="H53" s="707"/>
      <c r="I53" s="202"/>
    </row>
    <row r="54" spans="2:10" ht="18" customHeight="1" thickBot="1">
      <c r="B54" s="624"/>
      <c r="C54" s="625"/>
      <c r="D54" s="626"/>
      <c r="E54" s="668"/>
      <c r="F54" s="203">
        <v>2</v>
      </c>
      <c r="G54" s="203" t="s">
        <v>331</v>
      </c>
      <c r="H54" s="203" t="s">
        <v>473</v>
      </c>
      <c r="I54" s="204"/>
      <c r="J54" s="3"/>
    </row>
    <row r="55" spans="5:6" ht="21" customHeight="1">
      <c r="E55" s="3"/>
      <c r="F55" s="1"/>
    </row>
    <row r="56" spans="1:13" s="3" customFormat="1" ht="21" customHeight="1">
      <c r="A56" s="2"/>
      <c r="B56" s="635" t="s">
        <v>516</v>
      </c>
      <c r="C56" s="635"/>
      <c r="D56" s="635"/>
      <c r="E56" s="635"/>
      <c r="F56" s="635"/>
      <c r="L56" s="5"/>
      <c r="M56" s="5"/>
    </row>
    <row r="57" spans="1:13" s="3" customFormat="1" ht="21" customHeight="1" thickBot="1">
      <c r="A57" s="2"/>
      <c r="B57" s="629" t="s">
        <v>716</v>
      </c>
      <c r="C57" s="629"/>
      <c r="D57" s="629"/>
      <c r="E57" s="629"/>
      <c r="F57" s="629"/>
      <c r="G57" s="36"/>
      <c r="H57" s="36"/>
      <c r="I57" s="36"/>
      <c r="L57" s="5"/>
      <c r="M57" s="5"/>
    </row>
    <row r="58" spans="1:13" s="3" customFormat="1" ht="21" customHeight="1">
      <c r="A58" s="2"/>
      <c r="B58" s="500" t="s">
        <v>476</v>
      </c>
      <c r="C58" s="627"/>
      <c r="D58" s="501"/>
      <c r="E58" s="205" t="s">
        <v>366</v>
      </c>
      <c r="F58" s="640"/>
      <c r="G58" s="640"/>
      <c r="H58" s="640"/>
      <c r="I58" s="641"/>
      <c r="L58" s="5"/>
      <c r="M58" s="5"/>
    </row>
    <row r="59" spans="1:13" s="3" customFormat="1" ht="21" customHeight="1">
      <c r="A59" s="2"/>
      <c r="B59" s="471"/>
      <c r="C59" s="628"/>
      <c r="D59" s="472"/>
      <c r="E59" s="642"/>
      <c r="F59" s="630"/>
      <c r="G59" s="630"/>
      <c r="H59" s="630"/>
      <c r="I59" s="631"/>
      <c r="L59" s="5"/>
      <c r="M59" s="5"/>
    </row>
    <row r="60" spans="1:13" s="3" customFormat="1" ht="21" customHeight="1">
      <c r="A60" s="2"/>
      <c r="B60" s="553" t="s">
        <v>73</v>
      </c>
      <c r="C60" s="604"/>
      <c r="D60" s="604"/>
      <c r="E60" s="207"/>
      <c r="F60" s="208"/>
      <c r="G60" s="208"/>
      <c r="H60" s="209"/>
      <c r="I60" s="210"/>
      <c r="L60" s="5"/>
      <c r="M60" s="5"/>
    </row>
    <row r="61" spans="1:13" s="3" customFormat="1" ht="21" customHeight="1">
      <c r="A61" s="2"/>
      <c r="B61" s="555"/>
      <c r="C61" s="639"/>
      <c r="D61" s="639"/>
      <c r="E61" s="517"/>
      <c r="F61" s="518"/>
      <c r="G61" s="518"/>
      <c r="H61" s="518"/>
      <c r="I61" s="519"/>
      <c r="J61" s="5"/>
      <c r="L61" s="5"/>
      <c r="M61" s="5"/>
    </row>
    <row r="62" spans="1:13" s="3" customFormat="1" ht="21" customHeight="1">
      <c r="A62" s="2"/>
      <c r="B62" s="553" t="s">
        <v>477</v>
      </c>
      <c r="C62" s="604"/>
      <c r="D62" s="604"/>
      <c r="E62" s="211" t="s">
        <v>626</v>
      </c>
      <c r="F62" s="630"/>
      <c r="G62" s="630"/>
      <c r="H62" s="630"/>
      <c r="I62" s="631"/>
      <c r="J62" s="5"/>
      <c r="L62" s="5"/>
      <c r="M62" s="5"/>
    </row>
    <row r="63" spans="1:13" s="3" customFormat="1" ht="21" customHeight="1">
      <c r="A63" s="2"/>
      <c r="B63" s="555"/>
      <c r="C63" s="639"/>
      <c r="D63" s="639"/>
      <c r="E63" s="517"/>
      <c r="F63" s="518"/>
      <c r="G63" s="518"/>
      <c r="H63" s="518"/>
      <c r="I63" s="519"/>
      <c r="J63" s="5"/>
      <c r="L63" s="5"/>
      <c r="M63" s="5"/>
    </row>
    <row r="64" spans="1:13" s="3" customFormat="1" ht="21" customHeight="1" thickBot="1">
      <c r="A64" s="2"/>
      <c r="B64" s="643" t="s">
        <v>517</v>
      </c>
      <c r="C64" s="644"/>
      <c r="D64" s="645"/>
      <c r="E64" s="636"/>
      <c r="F64" s="637"/>
      <c r="G64" s="637"/>
      <c r="H64" s="637"/>
      <c r="I64" s="638"/>
      <c r="L64" s="5"/>
      <c r="M64" s="5"/>
    </row>
    <row r="65" spans="1:13" s="3" customFormat="1" ht="21" customHeight="1">
      <c r="A65" s="2"/>
      <c r="B65" s="2"/>
      <c r="C65" s="2"/>
      <c r="F65" s="1"/>
      <c r="L65" s="5"/>
      <c r="M65" s="5"/>
    </row>
    <row r="66" spans="1:13" s="3" customFormat="1" ht="21" customHeight="1">
      <c r="A66" s="2"/>
      <c r="B66" s="635" t="s">
        <v>519</v>
      </c>
      <c r="C66" s="635"/>
      <c r="D66" s="635"/>
      <c r="E66" s="635"/>
      <c r="F66" s="635"/>
      <c r="L66" s="5"/>
      <c r="M66" s="5"/>
    </row>
    <row r="67" spans="1:13" s="3" customFormat="1" ht="21" customHeight="1" thickBot="1">
      <c r="A67" s="2"/>
      <c r="B67" s="629" t="s">
        <v>717</v>
      </c>
      <c r="C67" s="629"/>
      <c r="D67" s="629"/>
      <c r="E67" s="629"/>
      <c r="F67" s="629"/>
      <c r="G67" s="629"/>
      <c r="H67" s="629"/>
      <c r="I67" s="629"/>
      <c r="L67" s="5"/>
      <c r="M67" s="5"/>
    </row>
    <row r="68" spans="2:9" ht="21" customHeight="1">
      <c r="B68" s="500" t="s">
        <v>476</v>
      </c>
      <c r="C68" s="627"/>
      <c r="D68" s="501"/>
      <c r="E68" s="205" t="s">
        <v>368</v>
      </c>
      <c r="F68" s="640" t="s">
        <v>1010</v>
      </c>
      <c r="G68" s="640"/>
      <c r="H68" s="640"/>
      <c r="I68" s="641"/>
    </row>
    <row r="69" spans="2:9" ht="21" customHeight="1">
      <c r="B69" s="471"/>
      <c r="C69" s="628"/>
      <c r="D69" s="472"/>
      <c r="E69" s="642" t="s">
        <v>1011</v>
      </c>
      <c r="F69" s="630"/>
      <c r="G69" s="630"/>
      <c r="H69" s="630"/>
      <c r="I69" s="631"/>
    </row>
    <row r="70" spans="2:9" ht="21" customHeight="1">
      <c r="B70" s="553" t="s">
        <v>73</v>
      </c>
      <c r="C70" s="604"/>
      <c r="D70" s="604"/>
      <c r="E70" s="632" t="s">
        <v>1012</v>
      </c>
      <c r="F70" s="633"/>
      <c r="G70" s="633"/>
      <c r="H70" s="633"/>
      <c r="I70" s="634"/>
    </row>
    <row r="71" spans="2:10" ht="21" customHeight="1">
      <c r="B71" s="555"/>
      <c r="C71" s="639"/>
      <c r="D71" s="639"/>
      <c r="E71" s="517" t="s">
        <v>1013</v>
      </c>
      <c r="F71" s="518"/>
      <c r="G71" s="518"/>
      <c r="H71" s="518"/>
      <c r="I71" s="519"/>
      <c r="J71" s="5"/>
    </row>
    <row r="72" spans="2:10" ht="21" customHeight="1">
      <c r="B72" s="553" t="s">
        <v>477</v>
      </c>
      <c r="C72" s="604"/>
      <c r="D72" s="604"/>
      <c r="E72" s="211" t="s">
        <v>366</v>
      </c>
      <c r="F72" s="630" t="s">
        <v>1014</v>
      </c>
      <c r="G72" s="630"/>
      <c r="H72" s="630"/>
      <c r="I72" s="631"/>
      <c r="J72" s="5"/>
    </row>
    <row r="73" spans="2:10" ht="21" customHeight="1">
      <c r="B73" s="555"/>
      <c r="C73" s="639"/>
      <c r="D73" s="639"/>
      <c r="E73" s="517" t="s">
        <v>1015</v>
      </c>
      <c r="F73" s="518"/>
      <c r="G73" s="518"/>
      <c r="H73" s="518"/>
      <c r="I73" s="519"/>
      <c r="J73" s="5"/>
    </row>
    <row r="74" spans="2:9" ht="21" customHeight="1" thickBot="1">
      <c r="B74" s="643" t="s">
        <v>518</v>
      </c>
      <c r="C74" s="644"/>
      <c r="D74" s="645"/>
      <c r="E74" s="636" t="s">
        <v>496</v>
      </c>
      <c r="F74" s="637"/>
      <c r="G74" s="637"/>
      <c r="H74" s="637"/>
      <c r="I74" s="638"/>
    </row>
    <row r="75" spans="2:9" ht="21" customHeight="1">
      <c r="B75" s="106"/>
      <c r="C75" s="106"/>
      <c r="D75" s="106"/>
      <c r="E75" s="206"/>
      <c r="F75" s="206"/>
      <c r="G75" s="206"/>
      <c r="H75" s="206"/>
      <c r="I75" s="206"/>
    </row>
    <row r="76" spans="2:5" ht="21" customHeight="1" thickBot="1">
      <c r="B76" s="629" t="s">
        <v>534</v>
      </c>
      <c r="C76" s="629"/>
      <c r="D76" s="629"/>
      <c r="E76" s="629"/>
    </row>
    <row r="77" spans="2:9" ht="21" customHeight="1">
      <c r="B77" s="653" t="s">
        <v>109</v>
      </c>
      <c r="C77" s="654"/>
      <c r="D77" s="655"/>
      <c r="E77" s="656" t="s">
        <v>390</v>
      </c>
      <c r="F77" s="657"/>
      <c r="G77" s="657"/>
      <c r="H77" s="212"/>
      <c r="I77" s="213"/>
    </row>
    <row r="78" spans="2:9" ht="21" customHeight="1">
      <c r="B78" s="493"/>
      <c r="C78" s="505"/>
      <c r="D78" s="494"/>
      <c r="E78" s="214" t="s">
        <v>335</v>
      </c>
      <c r="F78" s="505"/>
      <c r="G78" s="505"/>
      <c r="H78" s="505"/>
      <c r="I78" s="666"/>
    </row>
    <row r="79" spans="2:15" ht="21" customHeight="1">
      <c r="B79" s="523" t="s">
        <v>515</v>
      </c>
      <c r="C79" s="514"/>
      <c r="D79" s="515"/>
      <c r="E79" s="72" t="s">
        <v>39</v>
      </c>
      <c r="F79" s="651" t="s">
        <v>1016</v>
      </c>
      <c r="G79" s="651"/>
      <c r="H79" s="651"/>
      <c r="I79" s="652"/>
      <c r="N79" s="149"/>
      <c r="O79" s="149"/>
    </row>
    <row r="80" spans="2:15" ht="21" customHeight="1">
      <c r="B80" s="523"/>
      <c r="C80" s="514"/>
      <c r="D80" s="515"/>
      <c r="E80" s="72" t="s">
        <v>110</v>
      </c>
      <c r="F80" s="651" t="s">
        <v>1017</v>
      </c>
      <c r="G80" s="651"/>
      <c r="H80" s="651"/>
      <c r="I80" s="652"/>
      <c r="N80" s="149"/>
      <c r="O80" s="149"/>
    </row>
    <row r="81" spans="2:15" ht="21" customHeight="1">
      <c r="B81" s="523"/>
      <c r="C81" s="514"/>
      <c r="D81" s="515"/>
      <c r="E81" s="72" t="s">
        <v>111</v>
      </c>
      <c r="F81" s="651" t="s">
        <v>497</v>
      </c>
      <c r="G81" s="651"/>
      <c r="H81" s="651"/>
      <c r="I81" s="652"/>
      <c r="N81" s="149"/>
      <c r="O81" s="149"/>
    </row>
    <row r="82" spans="2:15" ht="21" customHeight="1">
      <c r="B82" s="523"/>
      <c r="C82" s="514"/>
      <c r="D82" s="515"/>
      <c r="E82" s="72" t="s">
        <v>864</v>
      </c>
      <c r="F82" s="651" t="s">
        <v>865</v>
      </c>
      <c r="G82" s="651"/>
      <c r="H82" s="651"/>
      <c r="I82" s="652"/>
      <c r="N82" s="149"/>
      <c r="O82" s="149"/>
    </row>
    <row r="83" spans="2:15" ht="21" customHeight="1">
      <c r="B83" s="523"/>
      <c r="C83" s="514"/>
      <c r="D83" s="515"/>
      <c r="E83" s="650" t="s">
        <v>112</v>
      </c>
      <c r="F83" s="562" t="s">
        <v>454</v>
      </c>
      <c r="G83" s="574"/>
      <c r="H83" s="81"/>
      <c r="I83" s="215"/>
      <c r="N83" s="149"/>
      <c r="O83" s="149"/>
    </row>
    <row r="84" spans="2:9" ht="21" customHeight="1">
      <c r="B84" s="523"/>
      <c r="C84" s="514"/>
      <c r="D84" s="515"/>
      <c r="E84" s="650"/>
      <c r="F84" s="214" t="s">
        <v>335</v>
      </c>
      <c r="G84" s="486" t="s">
        <v>392</v>
      </c>
      <c r="H84" s="486"/>
      <c r="I84" s="487"/>
    </row>
    <row r="85" spans="2:9" ht="21" customHeight="1">
      <c r="B85" s="523"/>
      <c r="C85" s="514"/>
      <c r="D85" s="515"/>
      <c r="E85" s="72" t="s">
        <v>39</v>
      </c>
      <c r="F85" s="651" t="s">
        <v>1018</v>
      </c>
      <c r="G85" s="651"/>
      <c r="H85" s="651"/>
      <c r="I85" s="652"/>
    </row>
    <row r="86" spans="2:9" ht="21" customHeight="1">
      <c r="B86" s="523"/>
      <c r="C86" s="514"/>
      <c r="D86" s="515"/>
      <c r="E86" s="72" t="s">
        <v>110</v>
      </c>
      <c r="F86" s="651" t="s">
        <v>1019</v>
      </c>
      <c r="G86" s="651"/>
      <c r="H86" s="651"/>
      <c r="I86" s="652"/>
    </row>
    <row r="87" spans="2:9" ht="21" customHeight="1">
      <c r="B87" s="523"/>
      <c r="C87" s="514"/>
      <c r="D87" s="515"/>
      <c r="E87" s="72" t="s">
        <v>111</v>
      </c>
      <c r="F87" s="651" t="s">
        <v>498</v>
      </c>
      <c r="G87" s="651"/>
      <c r="H87" s="651"/>
      <c r="I87" s="652"/>
    </row>
    <row r="88" spans="2:9" ht="21" customHeight="1">
      <c r="B88" s="523"/>
      <c r="C88" s="514"/>
      <c r="D88" s="515"/>
      <c r="E88" s="72" t="s">
        <v>864</v>
      </c>
      <c r="F88" s="651" t="s">
        <v>498</v>
      </c>
      <c r="G88" s="651"/>
      <c r="H88" s="651"/>
      <c r="I88" s="652"/>
    </row>
    <row r="89" spans="2:9" ht="21" customHeight="1">
      <c r="B89" s="523"/>
      <c r="C89" s="514"/>
      <c r="D89" s="515"/>
      <c r="E89" s="650" t="s">
        <v>112</v>
      </c>
      <c r="F89" s="562" t="s">
        <v>454</v>
      </c>
      <c r="G89" s="574"/>
      <c r="H89" s="5"/>
      <c r="I89" s="215"/>
    </row>
    <row r="90" spans="2:9" ht="21" customHeight="1">
      <c r="B90" s="523"/>
      <c r="C90" s="514"/>
      <c r="D90" s="515"/>
      <c r="E90" s="650"/>
      <c r="F90" s="214" t="s">
        <v>335</v>
      </c>
      <c r="G90" s="486" t="s">
        <v>499</v>
      </c>
      <c r="H90" s="486"/>
      <c r="I90" s="487"/>
    </row>
    <row r="91" spans="2:9" ht="21" customHeight="1">
      <c r="B91" s="493" t="s">
        <v>113</v>
      </c>
      <c r="C91" s="505"/>
      <c r="D91" s="494"/>
      <c r="E91" s="72" t="s">
        <v>39</v>
      </c>
      <c r="F91" s="651" t="s">
        <v>1020</v>
      </c>
      <c r="G91" s="651"/>
      <c r="H91" s="651"/>
      <c r="I91" s="652"/>
    </row>
    <row r="92" spans="2:9" ht="21" customHeight="1">
      <c r="B92" s="493"/>
      <c r="C92" s="505"/>
      <c r="D92" s="494"/>
      <c r="E92" s="72" t="s">
        <v>110</v>
      </c>
      <c r="F92" s="651" t="s">
        <v>1021</v>
      </c>
      <c r="G92" s="651"/>
      <c r="H92" s="651"/>
      <c r="I92" s="652"/>
    </row>
    <row r="93" spans="2:9" ht="21" customHeight="1">
      <c r="B93" s="493"/>
      <c r="C93" s="505"/>
      <c r="D93" s="494"/>
      <c r="E93" s="650" t="s">
        <v>112</v>
      </c>
      <c r="F93" s="562" t="s">
        <v>391</v>
      </c>
      <c r="G93" s="574"/>
      <c r="H93" s="81"/>
      <c r="I93" s="215"/>
    </row>
    <row r="94" spans="2:9" ht="21" customHeight="1" thickBot="1">
      <c r="B94" s="528"/>
      <c r="C94" s="649"/>
      <c r="D94" s="529"/>
      <c r="E94" s="663"/>
      <c r="F94" s="216" t="s">
        <v>335</v>
      </c>
      <c r="G94" s="609" t="s">
        <v>500</v>
      </c>
      <c r="H94" s="609"/>
      <c r="I94" s="699"/>
    </row>
    <row r="95" ht="21" customHeight="1"/>
    <row r="96" spans="2:9" ht="21" customHeight="1" thickBot="1">
      <c r="B96" s="568" t="s">
        <v>718</v>
      </c>
      <c r="C96" s="568"/>
      <c r="D96" s="568"/>
      <c r="E96" s="568"/>
      <c r="F96" s="568"/>
      <c r="G96" s="568"/>
      <c r="H96" s="217"/>
      <c r="I96" s="218"/>
    </row>
    <row r="97" spans="2:9" ht="21" customHeight="1">
      <c r="B97" s="653" t="s">
        <v>114</v>
      </c>
      <c r="C97" s="654"/>
      <c r="D97" s="654"/>
      <c r="E97" s="655"/>
      <c r="F97" s="656" t="s">
        <v>393</v>
      </c>
      <c r="G97" s="657"/>
      <c r="H97" s="219"/>
      <c r="I97" s="213"/>
    </row>
    <row r="98" spans="2:9" ht="21" customHeight="1">
      <c r="B98" s="493"/>
      <c r="C98" s="505"/>
      <c r="D98" s="505"/>
      <c r="E98" s="494"/>
      <c r="F98" s="220" t="s">
        <v>335</v>
      </c>
      <c r="G98" s="486"/>
      <c r="H98" s="486"/>
      <c r="I98" s="487"/>
    </row>
    <row r="99" spans="2:9" ht="36" customHeight="1">
      <c r="B99" s="493" t="s">
        <v>115</v>
      </c>
      <c r="C99" s="505"/>
      <c r="D99" s="505"/>
      <c r="E99" s="494"/>
      <c r="F99" s="660" t="s">
        <v>394</v>
      </c>
      <c r="G99" s="661"/>
      <c r="H99" s="661"/>
      <c r="I99" s="662"/>
    </row>
    <row r="100" spans="2:9" ht="36" customHeight="1">
      <c r="B100" s="493" t="s">
        <v>116</v>
      </c>
      <c r="C100" s="505"/>
      <c r="D100" s="505"/>
      <c r="E100" s="494"/>
      <c r="F100" s="660" t="s">
        <v>505</v>
      </c>
      <c r="G100" s="661"/>
      <c r="H100" s="661"/>
      <c r="I100" s="662"/>
    </row>
    <row r="101" spans="2:9" ht="21" customHeight="1">
      <c r="B101" s="493" t="s">
        <v>117</v>
      </c>
      <c r="C101" s="505"/>
      <c r="D101" s="505"/>
      <c r="E101" s="494"/>
      <c r="F101" s="71" t="s">
        <v>389</v>
      </c>
      <c r="G101" s="72" t="s">
        <v>262</v>
      </c>
      <c r="H101" s="697"/>
      <c r="I101" s="698"/>
    </row>
    <row r="102" spans="2:9" ht="21" customHeight="1">
      <c r="B102" s="493" t="s">
        <v>47</v>
      </c>
      <c r="C102" s="505"/>
      <c r="D102" s="505"/>
      <c r="E102" s="494"/>
      <c r="F102" s="651" t="s">
        <v>395</v>
      </c>
      <c r="G102" s="651"/>
      <c r="H102" s="651"/>
      <c r="I102" s="652"/>
    </row>
    <row r="103" spans="2:9" ht="21" customHeight="1">
      <c r="B103" s="493" t="s">
        <v>118</v>
      </c>
      <c r="C103" s="505"/>
      <c r="D103" s="505"/>
      <c r="E103" s="494"/>
      <c r="F103" s="71" t="s">
        <v>389</v>
      </c>
      <c r="G103" s="72" t="s">
        <v>263</v>
      </c>
      <c r="H103" s="651"/>
      <c r="I103" s="652"/>
    </row>
    <row r="104" spans="2:9" ht="21" customHeight="1">
      <c r="B104" s="523" t="s">
        <v>124</v>
      </c>
      <c r="C104" s="514"/>
      <c r="D104" s="515"/>
      <c r="E104" s="72" t="s">
        <v>119</v>
      </c>
      <c r="F104" s="71" t="s">
        <v>340</v>
      </c>
      <c r="G104" s="72" t="s">
        <v>280</v>
      </c>
      <c r="H104" s="651" t="s">
        <v>455</v>
      </c>
      <c r="I104" s="652"/>
    </row>
    <row r="105" spans="2:9" ht="21" customHeight="1">
      <c r="B105" s="523"/>
      <c r="C105" s="514"/>
      <c r="D105" s="515"/>
      <c r="E105" s="72" t="s">
        <v>120</v>
      </c>
      <c r="F105" s="71" t="s">
        <v>340</v>
      </c>
      <c r="G105" s="72" t="s">
        <v>280</v>
      </c>
      <c r="H105" s="651" t="s">
        <v>456</v>
      </c>
      <c r="I105" s="652"/>
    </row>
    <row r="106" spans="2:9" ht="21" customHeight="1">
      <c r="B106" s="523"/>
      <c r="C106" s="514"/>
      <c r="D106" s="515"/>
      <c r="E106" s="72" t="s">
        <v>121</v>
      </c>
      <c r="F106" s="71" t="s">
        <v>389</v>
      </c>
      <c r="G106" s="72" t="s">
        <v>280</v>
      </c>
      <c r="H106" s="651"/>
      <c r="I106" s="652"/>
    </row>
    <row r="107" spans="2:9" ht="21" customHeight="1">
      <c r="B107" s="523"/>
      <c r="C107" s="514"/>
      <c r="D107" s="515"/>
      <c r="E107" s="72" t="s">
        <v>122</v>
      </c>
      <c r="F107" s="71" t="s">
        <v>389</v>
      </c>
      <c r="G107" s="72" t="s">
        <v>280</v>
      </c>
      <c r="H107" s="651"/>
      <c r="I107" s="652"/>
    </row>
    <row r="108" spans="2:9" ht="21" customHeight="1" thickBot="1">
      <c r="B108" s="548"/>
      <c r="C108" s="648"/>
      <c r="D108" s="549"/>
      <c r="E108" s="72" t="s">
        <v>577</v>
      </c>
      <c r="F108" s="71" t="s">
        <v>389</v>
      </c>
      <c r="G108" s="72" t="s">
        <v>280</v>
      </c>
      <c r="H108" s="651"/>
      <c r="I108" s="652"/>
    </row>
    <row r="109" spans="2:9" ht="21" customHeight="1" thickBot="1">
      <c r="B109" s="548"/>
      <c r="C109" s="648"/>
      <c r="D109" s="549"/>
      <c r="E109" s="221" t="s">
        <v>123</v>
      </c>
      <c r="F109" s="222" t="s">
        <v>389</v>
      </c>
      <c r="G109" s="221" t="s">
        <v>280</v>
      </c>
      <c r="H109" s="658"/>
      <c r="I109" s="659"/>
    </row>
    <row r="110" ht="21" customHeight="1"/>
    <row r="111" spans="2:9" ht="21" customHeight="1" thickBot="1">
      <c r="B111" s="568" t="s">
        <v>125</v>
      </c>
      <c r="C111" s="568"/>
      <c r="D111" s="568"/>
      <c r="E111" s="568"/>
      <c r="F111" s="88"/>
      <c r="G111" s="88"/>
      <c r="H111" s="88"/>
      <c r="I111" s="223"/>
    </row>
    <row r="112" spans="2:9" ht="21" customHeight="1">
      <c r="B112" s="653" t="s">
        <v>126</v>
      </c>
      <c r="C112" s="654"/>
      <c r="D112" s="655"/>
      <c r="E112" s="656" t="s">
        <v>396</v>
      </c>
      <c r="F112" s="657"/>
      <c r="G112" s="664"/>
      <c r="H112" s="664"/>
      <c r="I112" s="665"/>
    </row>
    <row r="113" spans="2:9" ht="36" customHeight="1">
      <c r="B113" s="493" t="s">
        <v>49</v>
      </c>
      <c r="C113" s="505"/>
      <c r="D113" s="494"/>
      <c r="E113" s="660" t="s">
        <v>512</v>
      </c>
      <c r="F113" s="661"/>
      <c r="G113" s="661"/>
      <c r="H113" s="661"/>
      <c r="I113" s="662"/>
    </row>
    <row r="114" spans="2:9" ht="21" customHeight="1">
      <c r="B114" s="493" t="s">
        <v>50</v>
      </c>
      <c r="C114" s="505"/>
      <c r="D114" s="494"/>
      <c r="E114" s="651" t="s">
        <v>465</v>
      </c>
      <c r="F114" s="651"/>
      <c r="G114" s="651"/>
      <c r="H114" s="651"/>
      <c r="I114" s="652"/>
    </row>
    <row r="115" spans="2:9" ht="45" customHeight="1">
      <c r="B115" s="523" t="s">
        <v>127</v>
      </c>
      <c r="C115" s="514"/>
      <c r="D115" s="515"/>
      <c r="E115" s="650" t="s">
        <v>128</v>
      </c>
      <c r="F115" s="650"/>
      <c r="G115" s="660" t="s">
        <v>511</v>
      </c>
      <c r="H115" s="661"/>
      <c r="I115" s="662"/>
    </row>
    <row r="116" spans="2:9" ht="21" customHeight="1">
      <c r="B116" s="523"/>
      <c r="C116" s="514"/>
      <c r="D116" s="515"/>
      <c r="E116" s="650" t="s">
        <v>129</v>
      </c>
      <c r="F116" s="650"/>
      <c r="G116" s="693" t="s">
        <v>457</v>
      </c>
      <c r="H116" s="693"/>
      <c r="I116" s="694"/>
    </row>
    <row r="117" spans="2:9" ht="21" customHeight="1">
      <c r="B117" s="493" t="s">
        <v>130</v>
      </c>
      <c r="C117" s="505"/>
      <c r="D117" s="494"/>
      <c r="E117" s="165">
        <v>1</v>
      </c>
      <c r="F117" s="131" t="s">
        <v>545</v>
      </c>
      <c r="G117" s="131"/>
      <c r="H117" s="131"/>
      <c r="I117" s="156"/>
    </row>
    <row r="118" spans="2:9" ht="18" customHeight="1">
      <c r="B118" s="523" t="s">
        <v>489</v>
      </c>
      <c r="C118" s="514"/>
      <c r="D118" s="515"/>
      <c r="E118" s="701" t="s">
        <v>340</v>
      </c>
      <c r="F118" s="604" t="s">
        <v>268</v>
      </c>
      <c r="G118" s="690" t="s">
        <v>532</v>
      </c>
      <c r="H118" s="691"/>
      <c r="I118" s="692"/>
    </row>
    <row r="119" spans="2:9" ht="18" customHeight="1">
      <c r="B119" s="523"/>
      <c r="C119" s="514"/>
      <c r="D119" s="515"/>
      <c r="E119" s="701"/>
      <c r="F119" s="639"/>
      <c r="G119" s="687"/>
      <c r="H119" s="688"/>
      <c r="I119" s="689"/>
    </row>
    <row r="120" spans="2:9" ht="21" customHeight="1">
      <c r="B120" s="493" t="s">
        <v>470</v>
      </c>
      <c r="C120" s="505"/>
      <c r="D120" s="494"/>
      <c r="E120" s="92">
        <v>60</v>
      </c>
      <c r="F120" s="93" t="s">
        <v>471</v>
      </c>
      <c r="G120" s="93"/>
      <c r="H120" s="93"/>
      <c r="I120" s="94"/>
    </row>
    <row r="121" spans="2:9" ht="21" customHeight="1" thickBot="1">
      <c r="B121" s="528" t="s">
        <v>48</v>
      </c>
      <c r="C121" s="649"/>
      <c r="D121" s="529"/>
      <c r="E121" s="646" t="s">
        <v>466</v>
      </c>
      <c r="F121" s="646"/>
      <c r="G121" s="646"/>
      <c r="H121" s="646"/>
      <c r="I121" s="647"/>
    </row>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sheetData>
  <sheetProtection/>
  <mergeCells count="160">
    <mergeCell ref="E52:F52"/>
    <mergeCell ref="B37:D52"/>
    <mergeCell ref="E47:F47"/>
    <mergeCell ref="E50:F50"/>
    <mergeCell ref="E48:F48"/>
    <mergeCell ref="E39:F39"/>
    <mergeCell ref="E24:I24"/>
    <mergeCell ref="F27:I27"/>
    <mergeCell ref="F28:I28"/>
    <mergeCell ref="E25:I25"/>
    <mergeCell ref="E26:I26"/>
    <mergeCell ref="E49:F49"/>
    <mergeCell ref="F32:I32"/>
    <mergeCell ref="E29:I29"/>
    <mergeCell ref="B32:C33"/>
    <mergeCell ref="H48:I48"/>
    <mergeCell ref="E35:I35"/>
    <mergeCell ref="B34:D34"/>
    <mergeCell ref="B22:D22"/>
    <mergeCell ref="F31:I31"/>
    <mergeCell ref="E30:I30"/>
    <mergeCell ref="E33:I33"/>
    <mergeCell ref="B36:D36"/>
    <mergeCell ref="E23:I23"/>
    <mergeCell ref="B74:D74"/>
    <mergeCell ref="F53:H53"/>
    <mergeCell ref="B70:D71"/>
    <mergeCell ref="B66:F66"/>
    <mergeCell ref="B57:F57"/>
    <mergeCell ref="B21:I21"/>
    <mergeCell ref="E22:I22"/>
    <mergeCell ref="E34:I34"/>
    <mergeCell ref="B23:C28"/>
    <mergeCell ref="E38:F38"/>
    <mergeCell ref="L11:M11"/>
    <mergeCell ref="B18:E18"/>
    <mergeCell ref="F18:I18"/>
    <mergeCell ref="B11:D11"/>
    <mergeCell ref="B12:D12"/>
    <mergeCell ref="C13:E13"/>
    <mergeCell ref="F12:I12"/>
    <mergeCell ref="B17:E17"/>
    <mergeCell ref="B15:D16"/>
    <mergeCell ref="F15:I15"/>
    <mergeCell ref="F91:I91"/>
    <mergeCell ref="F92:I92"/>
    <mergeCell ref="E118:E119"/>
    <mergeCell ref="E116:F116"/>
    <mergeCell ref="H108:I108"/>
    <mergeCell ref="H105:I105"/>
    <mergeCell ref="F99:I99"/>
    <mergeCell ref="F100:I100"/>
    <mergeCell ref="B101:E101"/>
    <mergeCell ref="B113:D113"/>
    <mergeCell ref="B120:D120"/>
    <mergeCell ref="H101:I101"/>
    <mergeCell ref="G94:I94"/>
    <mergeCell ref="B3:E4"/>
    <mergeCell ref="B7:D7"/>
    <mergeCell ref="H103:I103"/>
    <mergeCell ref="G118:I119"/>
    <mergeCell ref="H107:I107"/>
    <mergeCell ref="E89:E90"/>
    <mergeCell ref="F86:I86"/>
    <mergeCell ref="G116:I116"/>
    <mergeCell ref="B111:E111"/>
    <mergeCell ref="B102:E102"/>
    <mergeCell ref="B8:D8"/>
    <mergeCell ref="B10:D10"/>
    <mergeCell ref="B9:D9"/>
    <mergeCell ref="F87:I87"/>
    <mergeCell ref="F14:I14"/>
    <mergeCell ref="C14:E14"/>
    <mergeCell ref="B1:I1"/>
    <mergeCell ref="B2:D2"/>
    <mergeCell ref="B5:E6"/>
    <mergeCell ref="F8:I8"/>
    <mergeCell ref="F3:I4"/>
    <mergeCell ref="F5:I6"/>
    <mergeCell ref="F7:I7"/>
    <mergeCell ref="F16:I16"/>
    <mergeCell ref="F11:I11"/>
    <mergeCell ref="F13:I13"/>
    <mergeCell ref="F36:I36"/>
    <mergeCell ref="H38:I38"/>
    <mergeCell ref="B35:D35"/>
    <mergeCell ref="F17:I17"/>
    <mergeCell ref="F19:I19"/>
    <mergeCell ref="B19:E19"/>
    <mergeCell ref="B29:C31"/>
    <mergeCell ref="F78:I78"/>
    <mergeCell ref="B114:D114"/>
    <mergeCell ref="F81:I81"/>
    <mergeCell ref="E53:E54"/>
    <mergeCell ref="F97:G97"/>
    <mergeCell ref="F9:I9"/>
    <mergeCell ref="F68:I68"/>
    <mergeCell ref="F10:I10"/>
    <mergeCell ref="B67:I67"/>
    <mergeCell ref="E74:I74"/>
    <mergeCell ref="F89:G89"/>
    <mergeCell ref="F85:I85"/>
    <mergeCell ref="F88:I88"/>
    <mergeCell ref="F82:I82"/>
    <mergeCell ref="G115:I115"/>
    <mergeCell ref="E114:I114"/>
    <mergeCell ref="G112:I112"/>
    <mergeCell ref="F93:G93"/>
    <mergeCell ref="G90:I90"/>
    <mergeCell ref="B103:E103"/>
    <mergeCell ref="B91:D94"/>
    <mergeCell ref="F102:I102"/>
    <mergeCell ref="B77:D78"/>
    <mergeCell ref="E93:E94"/>
    <mergeCell ref="G98:I98"/>
    <mergeCell ref="G84:I84"/>
    <mergeCell ref="B79:D90"/>
    <mergeCell ref="E83:E84"/>
    <mergeCell ref="F80:I80"/>
    <mergeCell ref="F83:G83"/>
    <mergeCell ref="F79:I79"/>
    <mergeCell ref="B112:D112"/>
    <mergeCell ref="E112:F112"/>
    <mergeCell ref="H109:I109"/>
    <mergeCell ref="F118:F119"/>
    <mergeCell ref="E77:G77"/>
    <mergeCell ref="H104:I104"/>
    <mergeCell ref="B97:E98"/>
    <mergeCell ref="B115:D116"/>
    <mergeCell ref="E113:I113"/>
    <mergeCell ref="E121:I121"/>
    <mergeCell ref="B96:G96"/>
    <mergeCell ref="B104:D109"/>
    <mergeCell ref="B99:E99"/>
    <mergeCell ref="B100:E100"/>
    <mergeCell ref="B121:D121"/>
    <mergeCell ref="E115:F115"/>
    <mergeCell ref="H106:I106"/>
    <mergeCell ref="B117:D117"/>
    <mergeCell ref="B118:D119"/>
    <mergeCell ref="F58:I58"/>
    <mergeCell ref="E59:I59"/>
    <mergeCell ref="E69:I69"/>
    <mergeCell ref="B64:D64"/>
    <mergeCell ref="E73:I73"/>
    <mergeCell ref="E61:I61"/>
    <mergeCell ref="B62:D63"/>
    <mergeCell ref="F62:I62"/>
    <mergeCell ref="E63:I63"/>
    <mergeCell ref="B72:D73"/>
    <mergeCell ref="B53:D54"/>
    <mergeCell ref="B58:D59"/>
    <mergeCell ref="B76:E76"/>
    <mergeCell ref="E71:I71"/>
    <mergeCell ref="F72:I72"/>
    <mergeCell ref="E70:I70"/>
    <mergeCell ref="B68:D69"/>
    <mergeCell ref="B56:F56"/>
    <mergeCell ref="E64:I64"/>
    <mergeCell ref="B60:D61"/>
  </mergeCells>
  <dataValidations count="10">
    <dataValidation type="list" allowBlank="1" showInputMessage="1" showErrorMessage="1" sqref="E31:E32 F101 F103:F109 E118:E119 E53:E54 E36 E27:E28 G37:G5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9 F83 F93">
      <formula1>"訪問診療,急変時の対応,訪問診療、急変時の対応,その他"</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0:F41 F44:F46 F37 F51">
      <formula1>"（Ⅰ）,（Ⅱ）"</formula1>
    </dataValidation>
    <dataValidation type="list" allowBlank="1" showInputMessage="1" showErrorMessage="1" sqref="F43">
      <formula1>"（Ⅰ）,（Ⅱ）,（Ⅲ）,（Ⅳ）,（Ⅴ）"</formula1>
    </dataValidation>
    <dataValidation type="list" allowBlank="1" showInputMessage="1" showErrorMessage="1" sqref="F42">
      <formula1>"（Ⅰ）,（Ⅱ）,（Ⅲ）"</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2" r:id="rId4"/>
  <rowBreaks count="6" manualBreakCount="6">
    <brk id="18" max="12" man="1"/>
    <brk id="22" max="12" man="1"/>
    <brk id="33" max="12" man="1"/>
    <brk id="50" max="12" man="1"/>
    <brk id="75" max="12" man="1"/>
    <brk id="95"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R70"/>
  <sheetViews>
    <sheetView view="pageBreakPreview" zoomScale="90" zoomScaleNormal="85" zoomScaleSheetLayoutView="90" zoomScalePageLayoutView="0" workbookViewId="0" topLeftCell="A1">
      <selection activeCell="K19" sqref="K19"/>
    </sheetView>
  </sheetViews>
  <sheetFormatPr defaultColWidth="9.00390625" defaultRowHeight="22.5" customHeight="1"/>
  <cols>
    <col min="1" max="1" width="2.625" style="8" customWidth="1"/>
    <col min="2" max="2" width="4.00390625" style="17" customWidth="1"/>
    <col min="3" max="3" width="11.50390625" style="17" customWidth="1"/>
    <col min="4" max="13" width="7.625" style="8" customWidth="1"/>
    <col min="14" max="14" width="3.375" style="9" customWidth="1"/>
    <col min="15" max="17" width="13.00390625" style="9" customWidth="1"/>
    <col min="18" max="16384" width="9.00390625" style="9" customWidth="1"/>
  </cols>
  <sheetData>
    <row r="1" spans="1:14" ht="21" customHeight="1">
      <c r="A1" s="7" t="s">
        <v>131</v>
      </c>
      <c r="B1" s="187" t="s">
        <v>520</v>
      </c>
      <c r="C1" s="187"/>
      <c r="D1" s="187"/>
      <c r="E1" s="187"/>
      <c r="F1" s="187"/>
      <c r="G1" s="187"/>
      <c r="H1" s="187"/>
      <c r="I1" s="187"/>
      <c r="J1" s="187"/>
      <c r="K1" s="187"/>
      <c r="L1" s="187"/>
      <c r="M1" s="187"/>
      <c r="N1" s="6"/>
    </row>
    <row r="2" spans="1:13" ht="21" customHeight="1" thickBot="1">
      <c r="A2" s="7"/>
      <c r="B2" s="849" t="s">
        <v>148</v>
      </c>
      <c r="C2" s="568"/>
      <c r="D2" s="568"/>
      <c r="E2" s="7"/>
      <c r="F2" s="7"/>
      <c r="G2" s="7"/>
      <c r="H2" s="7"/>
      <c r="I2" s="7"/>
      <c r="J2" s="7"/>
      <c r="K2" s="7"/>
      <c r="L2" s="7"/>
      <c r="M2" s="7"/>
    </row>
    <row r="3" spans="1:18" ht="21" customHeight="1">
      <c r="A3" s="226"/>
      <c r="B3" s="844"/>
      <c r="C3" s="845"/>
      <c r="D3" s="860" t="s">
        <v>147</v>
      </c>
      <c r="E3" s="861"/>
      <c r="F3" s="861"/>
      <c r="G3" s="884" t="s">
        <v>542</v>
      </c>
      <c r="H3" s="884"/>
      <c r="I3" s="884"/>
      <c r="J3" s="864" t="s">
        <v>742</v>
      </c>
      <c r="K3" s="864"/>
      <c r="L3" s="864"/>
      <c r="M3" s="865"/>
      <c r="R3" s="227"/>
    </row>
    <row r="4" spans="1:13" ht="21" customHeight="1">
      <c r="A4" s="226"/>
      <c r="B4" s="846"/>
      <c r="C4" s="847"/>
      <c r="D4" s="862" t="s">
        <v>42</v>
      </c>
      <c r="E4" s="863"/>
      <c r="F4" s="863"/>
      <c r="G4" s="794"/>
      <c r="H4" s="794"/>
      <c r="I4" s="794"/>
      <c r="J4" s="866"/>
      <c r="K4" s="866"/>
      <c r="L4" s="866"/>
      <c r="M4" s="867"/>
    </row>
    <row r="5" spans="1:13" ht="21" customHeight="1">
      <c r="A5" s="226"/>
      <c r="B5" s="846"/>
      <c r="C5" s="847"/>
      <c r="D5" s="228"/>
      <c r="E5" s="32" t="s">
        <v>41</v>
      </c>
      <c r="F5" s="32" t="s">
        <v>43</v>
      </c>
      <c r="G5" s="794"/>
      <c r="H5" s="794"/>
      <c r="I5" s="794"/>
      <c r="J5" s="866"/>
      <c r="K5" s="866"/>
      <c r="L5" s="866"/>
      <c r="M5" s="867"/>
    </row>
    <row r="6" spans="1:13" ht="21" customHeight="1">
      <c r="A6" s="226"/>
      <c r="B6" s="848" t="s">
        <v>81</v>
      </c>
      <c r="C6" s="464"/>
      <c r="D6" s="229" t="s">
        <v>397</v>
      </c>
      <c r="E6" s="229" t="s">
        <v>397</v>
      </c>
      <c r="F6" s="229"/>
      <c r="G6" s="851">
        <v>1</v>
      </c>
      <c r="H6" s="851"/>
      <c r="I6" s="851"/>
      <c r="J6" s="870"/>
      <c r="K6" s="870"/>
      <c r="L6" s="870"/>
      <c r="M6" s="871"/>
    </row>
    <row r="7" spans="1:13" ht="21" customHeight="1">
      <c r="A7" s="226"/>
      <c r="B7" s="834" t="s">
        <v>44</v>
      </c>
      <c r="C7" s="872"/>
      <c r="D7" s="229" t="s">
        <v>398</v>
      </c>
      <c r="E7" s="229" t="s">
        <v>397</v>
      </c>
      <c r="F7" s="229"/>
      <c r="G7" s="851">
        <v>1</v>
      </c>
      <c r="H7" s="851"/>
      <c r="I7" s="851"/>
      <c r="J7" s="870" t="s">
        <v>549</v>
      </c>
      <c r="K7" s="870"/>
      <c r="L7" s="870"/>
      <c r="M7" s="871"/>
    </row>
    <row r="8" spans="1:13" ht="21" customHeight="1">
      <c r="A8" s="226"/>
      <c r="B8" s="848" t="s">
        <v>132</v>
      </c>
      <c r="C8" s="494"/>
      <c r="D8" s="229" t="s">
        <v>399</v>
      </c>
      <c r="E8" s="229" t="s">
        <v>405</v>
      </c>
      <c r="F8" s="229" t="s">
        <v>408</v>
      </c>
      <c r="G8" s="851">
        <v>20</v>
      </c>
      <c r="H8" s="851"/>
      <c r="I8" s="851"/>
      <c r="J8" s="870"/>
      <c r="K8" s="870"/>
      <c r="L8" s="870"/>
      <c r="M8" s="871"/>
    </row>
    <row r="9" spans="1:13" ht="36" customHeight="1">
      <c r="A9" s="226"/>
      <c r="B9" s="19"/>
      <c r="C9" s="70" t="s">
        <v>45</v>
      </c>
      <c r="D9" s="229" t="s">
        <v>400</v>
      </c>
      <c r="E9" s="229" t="s">
        <v>406</v>
      </c>
      <c r="F9" s="229" t="s">
        <v>409</v>
      </c>
      <c r="G9" s="854" t="s">
        <v>571</v>
      </c>
      <c r="H9" s="855"/>
      <c r="I9" s="856"/>
      <c r="J9" s="882" t="s">
        <v>789</v>
      </c>
      <c r="K9" s="882"/>
      <c r="L9" s="882"/>
      <c r="M9" s="883"/>
    </row>
    <row r="10" spans="1:13" ht="21" customHeight="1">
      <c r="A10" s="226"/>
      <c r="B10" s="20"/>
      <c r="C10" s="70" t="s">
        <v>133</v>
      </c>
      <c r="D10" s="229" t="s">
        <v>401</v>
      </c>
      <c r="E10" s="229" t="s">
        <v>407</v>
      </c>
      <c r="F10" s="229" t="s">
        <v>397</v>
      </c>
      <c r="G10" s="851">
        <v>2.5</v>
      </c>
      <c r="H10" s="851"/>
      <c r="I10" s="851"/>
      <c r="J10" s="870"/>
      <c r="K10" s="870"/>
      <c r="L10" s="870"/>
      <c r="M10" s="871"/>
    </row>
    <row r="11" spans="1:13" ht="21" customHeight="1">
      <c r="A11" s="226"/>
      <c r="B11" s="834" t="s">
        <v>134</v>
      </c>
      <c r="C11" s="494"/>
      <c r="D11" s="229" t="s">
        <v>402</v>
      </c>
      <c r="E11" s="229" t="s">
        <v>397</v>
      </c>
      <c r="F11" s="229"/>
      <c r="G11" s="851">
        <v>1</v>
      </c>
      <c r="H11" s="851"/>
      <c r="I11" s="851"/>
      <c r="J11" s="870"/>
      <c r="K11" s="870"/>
      <c r="L11" s="870"/>
      <c r="M11" s="871"/>
    </row>
    <row r="12" spans="1:13" ht="21" customHeight="1">
      <c r="A12" s="226"/>
      <c r="B12" s="834" t="s">
        <v>46</v>
      </c>
      <c r="C12" s="494"/>
      <c r="D12" s="229" t="s">
        <v>398</v>
      </c>
      <c r="E12" s="229" t="s">
        <v>397</v>
      </c>
      <c r="F12" s="229"/>
      <c r="G12" s="851">
        <v>1</v>
      </c>
      <c r="H12" s="851"/>
      <c r="I12" s="851"/>
      <c r="J12" s="870" t="s">
        <v>550</v>
      </c>
      <c r="K12" s="870"/>
      <c r="L12" s="870"/>
      <c r="M12" s="871"/>
    </row>
    <row r="13" spans="1:13" ht="21" customHeight="1">
      <c r="A13" s="226"/>
      <c r="B13" s="834" t="s">
        <v>135</v>
      </c>
      <c r="C13" s="494"/>
      <c r="D13" s="229" t="s">
        <v>402</v>
      </c>
      <c r="E13" s="229"/>
      <c r="F13" s="229" t="s">
        <v>397</v>
      </c>
      <c r="G13" s="851">
        <v>1</v>
      </c>
      <c r="H13" s="851"/>
      <c r="I13" s="851"/>
      <c r="J13" s="870"/>
      <c r="K13" s="870"/>
      <c r="L13" s="870"/>
      <c r="M13" s="871"/>
    </row>
    <row r="14" spans="1:13" ht="21" customHeight="1">
      <c r="A14" s="226"/>
      <c r="B14" s="834" t="s">
        <v>136</v>
      </c>
      <c r="C14" s="494"/>
      <c r="D14" s="229" t="s">
        <v>403</v>
      </c>
      <c r="E14" s="229"/>
      <c r="F14" s="229" t="s">
        <v>403</v>
      </c>
      <c r="G14" s="851">
        <v>5</v>
      </c>
      <c r="H14" s="851"/>
      <c r="I14" s="851"/>
      <c r="J14" s="870"/>
      <c r="K14" s="870"/>
      <c r="L14" s="870"/>
      <c r="M14" s="871"/>
    </row>
    <row r="15" spans="1:13" ht="21" customHeight="1">
      <c r="A15" s="226"/>
      <c r="B15" s="834" t="s">
        <v>137</v>
      </c>
      <c r="C15" s="494"/>
      <c r="D15" s="229" t="s">
        <v>404</v>
      </c>
      <c r="E15" s="229" t="s">
        <v>401</v>
      </c>
      <c r="F15" s="229"/>
      <c r="G15" s="851">
        <v>3</v>
      </c>
      <c r="H15" s="851"/>
      <c r="I15" s="851"/>
      <c r="J15" s="870"/>
      <c r="K15" s="870"/>
      <c r="L15" s="870"/>
      <c r="M15" s="871"/>
    </row>
    <row r="16" spans="1:13" ht="21" customHeight="1">
      <c r="A16" s="226"/>
      <c r="B16" s="834" t="s">
        <v>138</v>
      </c>
      <c r="C16" s="494"/>
      <c r="D16" s="229" t="s">
        <v>398</v>
      </c>
      <c r="E16" s="229" t="s">
        <v>397</v>
      </c>
      <c r="F16" s="229"/>
      <c r="G16" s="851">
        <v>1</v>
      </c>
      <c r="H16" s="851"/>
      <c r="I16" s="851"/>
      <c r="J16" s="870"/>
      <c r="K16" s="870"/>
      <c r="L16" s="870"/>
      <c r="M16" s="871"/>
    </row>
    <row r="17" spans="1:17" s="6" customFormat="1" ht="21" customHeight="1" thickBot="1">
      <c r="A17" s="230"/>
      <c r="B17" s="820" t="s">
        <v>728</v>
      </c>
      <c r="C17" s="852"/>
      <c r="D17" s="852"/>
      <c r="E17" s="852"/>
      <c r="F17" s="852"/>
      <c r="G17" s="852"/>
      <c r="H17" s="852"/>
      <c r="I17" s="853"/>
      <c r="J17" s="231">
        <v>38</v>
      </c>
      <c r="K17" s="232" t="s">
        <v>543</v>
      </c>
      <c r="L17" s="232"/>
      <c r="M17" s="233"/>
      <c r="O17" s="223"/>
      <c r="P17" s="223"/>
      <c r="Q17" s="223"/>
    </row>
    <row r="18" spans="1:13" s="6" customFormat="1" ht="21" customHeight="1">
      <c r="A18" s="17"/>
      <c r="B18" s="17"/>
      <c r="C18" s="17"/>
      <c r="D18" s="17"/>
      <c r="E18" s="17"/>
      <c r="F18" s="17"/>
      <c r="G18" s="17"/>
      <c r="H18" s="17"/>
      <c r="I18" s="17"/>
      <c r="J18" s="17"/>
      <c r="K18" s="17"/>
      <c r="L18" s="17"/>
      <c r="M18" s="17"/>
    </row>
    <row r="19" spans="2:7" ht="21" customHeight="1" thickBot="1">
      <c r="B19" s="807" t="s">
        <v>149</v>
      </c>
      <c r="C19" s="807"/>
      <c r="D19" s="807"/>
      <c r="E19" s="807"/>
      <c r="F19" s="857"/>
      <c r="G19" s="234"/>
    </row>
    <row r="20" spans="2:13" ht="21" customHeight="1">
      <c r="B20" s="808"/>
      <c r="C20" s="809"/>
      <c r="D20" s="810"/>
      <c r="E20" s="843" t="s">
        <v>42</v>
      </c>
      <c r="F20" s="627"/>
      <c r="G20" s="627"/>
      <c r="H20" s="627"/>
      <c r="I20" s="627"/>
      <c r="J20" s="627"/>
      <c r="K20" s="873" t="s">
        <v>506</v>
      </c>
      <c r="L20" s="874"/>
      <c r="M20" s="875"/>
    </row>
    <row r="21" spans="2:13" ht="21" customHeight="1">
      <c r="B21" s="811"/>
      <c r="C21" s="812"/>
      <c r="D21" s="813"/>
      <c r="E21" s="858"/>
      <c r="F21" s="859"/>
      <c r="G21" s="794" t="s">
        <v>41</v>
      </c>
      <c r="H21" s="794"/>
      <c r="I21" s="794" t="s">
        <v>43</v>
      </c>
      <c r="J21" s="794"/>
      <c r="K21" s="876"/>
      <c r="L21" s="877"/>
      <c r="M21" s="878"/>
    </row>
    <row r="22" spans="2:15" ht="21" customHeight="1">
      <c r="B22" s="840" t="s">
        <v>579</v>
      </c>
      <c r="C22" s="868"/>
      <c r="D22" s="869"/>
      <c r="E22" s="770">
        <v>1</v>
      </c>
      <c r="F22" s="770"/>
      <c r="G22" s="779">
        <v>1</v>
      </c>
      <c r="H22" s="779"/>
      <c r="I22" s="779"/>
      <c r="J22" s="779"/>
      <c r="K22" s="804"/>
      <c r="L22" s="805"/>
      <c r="M22" s="806"/>
      <c r="N22" s="227"/>
      <c r="O22" s="235"/>
    </row>
    <row r="23" spans="2:15" ht="21" customHeight="1">
      <c r="B23" s="840" t="s">
        <v>501</v>
      </c>
      <c r="C23" s="841"/>
      <c r="D23" s="842"/>
      <c r="E23" s="770">
        <v>10</v>
      </c>
      <c r="F23" s="850"/>
      <c r="G23" s="779">
        <v>4</v>
      </c>
      <c r="H23" s="779"/>
      <c r="I23" s="779">
        <v>6</v>
      </c>
      <c r="J23" s="779"/>
      <c r="K23" s="804"/>
      <c r="L23" s="805"/>
      <c r="M23" s="806"/>
      <c r="O23" s="235"/>
    </row>
    <row r="24" spans="2:15" ht="21" customHeight="1">
      <c r="B24" s="840" t="s">
        <v>720</v>
      </c>
      <c r="C24" s="841"/>
      <c r="D24" s="842"/>
      <c r="E24" s="770">
        <v>13</v>
      </c>
      <c r="F24" s="850"/>
      <c r="G24" s="779">
        <v>5</v>
      </c>
      <c r="H24" s="779"/>
      <c r="I24" s="779">
        <v>8</v>
      </c>
      <c r="J24" s="779"/>
      <c r="K24" s="804"/>
      <c r="L24" s="805"/>
      <c r="M24" s="806"/>
      <c r="O24" s="227"/>
    </row>
    <row r="25" spans="2:13" ht="21" customHeight="1">
      <c r="B25" s="840" t="s">
        <v>503</v>
      </c>
      <c r="C25" s="841"/>
      <c r="D25" s="842"/>
      <c r="E25" s="770"/>
      <c r="F25" s="770"/>
      <c r="G25" s="779"/>
      <c r="H25" s="779"/>
      <c r="I25" s="779"/>
      <c r="J25" s="779"/>
      <c r="K25" s="804"/>
      <c r="L25" s="805"/>
      <c r="M25" s="806"/>
    </row>
    <row r="26" spans="2:13" ht="45" customHeight="1" thickBot="1">
      <c r="B26" s="837" t="s">
        <v>502</v>
      </c>
      <c r="C26" s="838"/>
      <c r="D26" s="839"/>
      <c r="E26" s="783">
        <v>2</v>
      </c>
      <c r="F26" s="783"/>
      <c r="G26" s="829">
        <v>1</v>
      </c>
      <c r="H26" s="829"/>
      <c r="I26" s="829">
        <v>1</v>
      </c>
      <c r="J26" s="829"/>
      <c r="K26" s="824" t="s">
        <v>1022</v>
      </c>
      <c r="L26" s="825"/>
      <c r="M26" s="826"/>
    </row>
    <row r="27" spans="2:7" ht="21" customHeight="1">
      <c r="B27" s="187"/>
      <c r="C27" s="6"/>
      <c r="D27" s="9"/>
      <c r="E27" s="9"/>
      <c r="F27" s="9"/>
      <c r="G27" s="9"/>
    </row>
    <row r="28" spans="2:7" ht="21" customHeight="1" thickBot="1">
      <c r="B28" s="807" t="s">
        <v>159</v>
      </c>
      <c r="C28" s="807"/>
      <c r="D28" s="807"/>
      <c r="E28" s="807"/>
      <c r="F28" s="807"/>
      <c r="G28" s="234"/>
    </row>
    <row r="29" spans="2:13" ht="21" customHeight="1">
      <c r="B29" s="808"/>
      <c r="C29" s="809"/>
      <c r="D29" s="810"/>
      <c r="E29" s="831" t="s">
        <v>42</v>
      </c>
      <c r="F29" s="831"/>
      <c r="G29" s="843"/>
      <c r="H29" s="814"/>
      <c r="I29" s="815"/>
      <c r="J29" s="816"/>
      <c r="K29" s="814"/>
      <c r="L29" s="815"/>
      <c r="M29" s="828"/>
    </row>
    <row r="30" spans="2:13" ht="21" customHeight="1">
      <c r="B30" s="811"/>
      <c r="C30" s="812"/>
      <c r="D30" s="813"/>
      <c r="E30" s="599"/>
      <c r="F30" s="599"/>
      <c r="G30" s="599"/>
      <c r="H30" s="794" t="s">
        <v>41</v>
      </c>
      <c r="I30" s="650"/>
      <c r="J30" s="650"/>
      <c r="K30" s="794" t="s">
        <v>43</v>
      </c>
      <c r="L30" s="650"/>
      <c r="M30" s="827"/>
    </row>
    <row r="31" spans="2:13" ht="21" customHeight="1">
      <c r="B31" s="778" t="s">
        <v>490</v>
      </c>
      <c r="C31" s="650"/>
      <c r="D31" s="650"/>
      <c r="E31" s="779"/>
      <c r="F31" s="779"/>
      <c r="G31" s="779"/>
      <c r="H31" s="780"/>
      <c r="I31" s="779"/>
      <c r="J31" s="779"/>
      <c r="K31" s="780"/>
      <c r="L31" s="779"/>
      <c r="M31" s="798"/>
    </row>
    <row r="32" spans="2:13" ht="21" customHeight="1">
      <c r="B32" s="778" t="s">
        <v>160</v>
      </c>
      <c r="C32" s="650"/>
      <c r="D32" s="650"/>
      <c r="E32" s="779"/>
      <c r="F32" s="779"/>
      <c r="G32" s="779"/>
      <c r="H32" s="780"/>
      <c r="I32" s="779"/>
      <c r="J32" s="779"/>
      <c r="K32" s="780"/>
      <c r="L32" s="779"/>
      <c r="M32" s="798"/>
    </row>
    <row r="33" spans="2:13" ht="21" customHeight="1">
      <c r="B33" s="778" t="s">
        <v>161</v>
      </c>
      <c r="C33" s="650"/>
      <c r="D33" s="650"/>
      <c r="E33" s="779">
        <v>1</v>
      </c>
      <c r="F33" s="779"/>
      <c r="G33" s="779"/>
      <c r="H33" s="780" t="s">
        <v>727</v>
      </c>
      <c r="I33" s="779"/>
      <c r="J33" s="779"/>
      <c r="K33" s="780"/>
      <c r="L33" s="779"/>
      <c r="M33" s="798"/>
    </row>
    <row r="34" spans="2:13" ht="21" customHeight="1">
      <c r="B34" s="834" t="s">
        <v>162</v>
      </c>
      <c r="C34" s="505"/>
      <c r="D34" s="494"/>
      <c r="E34" s="769"/>
      <c r="F34" s="770"/>
      <c r="G34" s="802"/>
      <c r="H34" s="772"/>
      <c r="I34" s="770"/>
      <c r="J34" s="802"/>
      <c r="K34" s="772"/>
      <c r="L34" s="770"/>
      <c r="M34" s="803"/>
    </row>
    <row r="35" spans="2:13" ht="21" customHeight="1">
      <c r="B35" s="778" t="s">
        <v>163</v>
      </c>
      <c r="C35" s="650"/>
      <c r="D35" s="650"/>
      <c r="E35" s="779"/>
      <c r="F35" s="779"/>
      <c r="G35" s="779"/>
      <c r="H35" s="780"/>
      <c r="I35" s="779"/>
      <c r="J35" s="779"/>
      <c r="K35" s="780"/>
      <c r="L35" s="779"/>
      <c r="M35" s="798"/>
    </row>
    <row r="36" spans="2:13" ht="21" customHeight="1">
      <c r="B36" s="778" t="s">
        <v>558</v>
      </c>
      <c r="C36" s="650"/>
      <c r="D36" s="650"/>
      <c r="E36" s="779"/>
      <c r="F36" s="779"/>
      <c r="G36" s="779"/>
      <c r="H36" s="780"/>
      <c r="I36" s="779"/>
      <c r="J36" s="779"/>
      <c r="K36" s="780"/>
      <c r="L36" s="779"/>
      <c r="M36" s="798"/>
    </row>
    <row r="37" spans="2:13" ht="21" customHeight="1">
      <c r="B37" s="789" t="s">
        <v>843</v>
      </c>
      <c r="C37" s="790"/>
      <c r="D37" s="790"/>
      <c r="E37" s="885"/>
      <c r="F37" s="885"/>
      <c r="G37" s="885"/>
      <c r="H37" s="886"/>
      <c r="I37" s="885"/>
      <c r="J37" s="885"/>
      <c r="K37" s="886"/>
      <c r="L37" s="885"/>
      <c r="M37" s="887"/>
    </row>
    <row r="38" spans="2:13" ht="21" customHeight="1" thickBot="1">
      <c r="B38" s="888" t="s">
        <v>844</v>
      </c>
      <c r="C38" s="889"/>
      <c r="D38" s="889"/>
      <c r="E38" s="890"/>
      <c r="F38" s="890"/>
      <c r="G38" s="890"/>
      <c r="H38" s="891"/>
      <c r="I38" s="890"/>
      <c r="J38" s="890"/>
      <c r="K38" s="891"/>
      <c r="L38" s="890"/>
      <c r="M38" s="892"/>
    </row>
    <row r="39" spans="2:13" ht="21" customHeight="1">
      <c r="B39" s="187"/>
      <c r="C39" s="6"/>
      <c r="D39" s="6"/>
      <c r="E39" s="6"/>
      <c r="F39" s="6"/>
      <c r="G39" s="6"/>
      <c r="H39" s="17"/>
      <c r="I39" s="17"/>
      <c r="J39" s="17"/>
      <c r="K39" s="17"/>
      <c r="L39" s="17"/>
      <c r="M39" s="17"/>
    </row>
    <row r="40" spans="2:13" ht="21" customHeight="1" thickBot="1">
      <c r="B40" s="187" t="s">
        <v>504</v>
      </c>
      <c r="C40" s="6"/>
      <c r="D40" s="6"/>
      <c r="E40" s="6"/>
      <c r="F40" s="6"/>
      <c r="G40" s="6"/>
      <c r="H40" s="17"/>
      <c r="I40" s="17"/>
      <c r="J40" s="17"/>
      <c r="K40" s="17"/>
      <c r="L40" s="17"/>
      <c r="M40" s="17"/>
    </row>
    <row r="41" spans="1:13" s="6" customFormat="1" ht="21" customHeight="1">
      <c r="A41" s="17"/>
      <c r="B41" s="784" t="s">
        <v>482</v>
      </c>
      <c r="C41" s="785"/>
      <c r="D41" s="785"/>
      <c r="E41" s="785"/>
      <c r="F41" s="785"/>
      <c r="G41" s="785"/>
      <c r="H41" s="785"/>
      <c r="I41" s="785"/>
      <c r="J41" s="785"/>
      <c r="K41" s="785"/>
      <c r="L41" s="785"/>
      <c r="M41" s="786"/>
    </row>
    <row r="42" spans="1:13" s="6" customFormat="1" ht="21" customHeight="1">
      <c r="A42" s="17"/>
      <c r="B42" s="787"/>
      <c r="C42" s="788"/>
      <c r="D42" s="788"/>
      <c r="E42" s="650" t="s">
        <v>164</v>
      </c>
      <c r="F42" s="650"/>
      <c r="G42" s="650"/>
      <c r="H42" s="650"/>
      <c r="I42" s="794" t="s">
        <v>525</v>
      </c>
      <c r="J42" s="650"/>
      <c r="K42" s="650"/>
      <c r="L42" s="650"/>
      <c r="M42" s="827"/>
    </row>
    <row r="43" spans="1:13" s="6" customFormat="1" ht="21" customHeight="1">
      <c r="A43" s="17"/>
      <c r="B43" s="778" t="s">
        <v>133</v>
      </c>
      <c r="C43" s="650"/>
      <c r="D43" s="650"/>
      <c r="E43" s="769"/>
      <c r="F43" s="770"/>
      <c r="G43" s="770"/>
      <c r="H43" s="158" t="s">
        <v>321</v>
      </c>
      <c r="I43" s="772"/>
      <c r="J43" s="773"/>
      <c r="K43" s="773"/>
      <c r="L43" s="773"/>
      <c r="M43" s="67" t="s">
        <v>323</v>
      </c>
    </row>
    <row r="44" spans="1:13" s="6" customFormat="1" ht="21" customHeight="1">
      <c r="A44" s="17"/>
      <c r="B44" s="778" t="s">
        <v>45</v>
      </c>
      <c r="C44" s="650"/>
      <c r="D44" s="650"/>
      <c r="E44" s="769">
        <v>3</v>
      </c>
      <c r="F44" s="770"/>
      <c r="G44" s="770"/>
      <c r="H44" s="176" t="s">
        <v>322</v>
      </c>
      <c r="I44" s="772" t="s">
        <v>407</v>
      </c>
      <c r="J44" s="773"/>
      <c r="K44" s="773"/>
      <c r="L44" s="773"/>
      <c r="M44" s="67" t="s">
        <v>323</v>
      </c>
    </row>
    <row r="45" spans="1:13" s="6" customFormat="1" ht="21" customHeight="1">
      <c r="A45" s="17"/>
      <c r="B45" s="800" t="s">
        <v>44</v>
      </c>
      <c r="C45" s="801"/>
      <c r="D45" s="801"/>
      <c r="E45" s="776"/>
      <c r="F45" s="777"/>
      <c r="G45" s="777"/>
      <c r="H45" s="155" t="s">
        <v>322</v>
      </c>
      <c r="I45" s="774"/>
      <c r="J45" s="775"/>
      <c r="K45" s="775"/>
      <c r="L45" s="775"/>
      <c r="M45" s="237" t="s">
        <v>321</v>
      </c>
    </row>
    <row r="46" spans="1:13" s="6" customFormat="1" ht="21" customHeight="1" thickBot="1">
      <c r="A46" s="17"/>
      <c r="B46" s="781"/>
      <c r="C46" s="646"/>
      <c r="D46" s="646"/>
      <c r="E46" s="782"/>
      <c r="F46" s="783"/>
      <c r="G46" s="783"/>
      <c r="H46" s="238" t="s">
        <v>321</v>
      </c>
      <c r="I46" s="835"/>
      <c r="J46" s="836"/>
      <c r="K46" s="836"/>
      <c r="L46" s="836"/>
      <c r="M46" s="185" t="s">
        <v>321</v>
      </c>
    </row>
    <row r="47" spans="1:13" s="223" customFormat="1" ht="21" customHeight="1">
      <c r="A47" s="230"/>
      <c r="B47" s="239"/>
      <c r="H47" s="230"/>
      <c r="I47" s="230"/>
      <c r="J47" s="230"/>
      <c r="K47" s="230"/>
      <c r="L47" s="230"/>
      <c r="M47" s="230"/>
    </row>
    <row r="48" spans="2:13" ht="21" customHeight="1" thickBot="1">
      <c r="B48" s="797" t="s">
        <v>621</v>
      </c>
      <c r="C48" s="797"/>
      <c r="D48" s="797"/>
      <c r="E48" s="797"/>
      <c r="F48" s="797"/>
      <c r="G48" s="797"/>
      <c r="H48" s="797"/>
      <c r="I48" s="797"/>
      <c r="J48" s="797"/>
      <c r="K48" s="797"/>
      <c r="L48" s="797"/>
      <c r="M48" s="797"/>
    </row>
    <row r="49" spans="2:13" ht="24.75" customHeight="1">
      <c r="B49" s="762" t="s">
        <v>281</v>
      </c>
      <c r="C49" s="763"/>
      <c r="D49" s="763"/>
      <c r="E49" s="771" t="s">
        <v>463</v>
      </c>
      <c r="F49" s="771"/>
      <c r="G49" s="771"/>
      <c r="H49" s="771"/>
      <c r="I49" s="771"/>
      <c r="J49" s="771"/>
      <c r="K49" s="766" t="s">
        <v>411</v>
      </c>
      <c r="L49" s="767"/>
      <c r="M49" s="768"/>
    </row>
    <row r="50" spans="2:13" ht="24.75" customHeight="1">
      <c r="B50" s="764"/>
      <c r="C50" s="765"/>
      <c r="D50" s="765"/>
      <c r="E50" s="746" t="s">
        <v>165</v>
      </c>
      <c r="F50" s="746"/>
      <c r="G50" s="746"/>
      <c r="H50" s="746"/>
      <c r="I50" s="746"/>
      <c r="J50" s="746"/>
      <c r="K50" s="747" t="s">
        <v>407</v>
      </c>
      <c r="L50" s="748"/>
      <c r="M50" s="752" t="s">
        <v>342</v>
      </c>
    </row>
    <row r="51" spans="2:13" ht="24.75" customHeight="1">
      <c r="B51" s="764"/>
      <c r="C51" s="765"/>
      <c r="D51" s="765"/>
      <c r="E51" s="667" t="s">
        <v>166</v>
      </c>
      <c r="F51" s="667"/>
      <c r="G51" s="667"/>
      <c r="H51" s="667"/>
      <c r="I51" s="667"/>
      <c r="J51" s="667"/>
      <c r="K51" s="749"/>
      <c r="L51" s="750"/>
      <c r="M51" s="753"/>
    </row>
    <row r="52" spans="2:13" ht="21" customHeight="1">
      <c r="B52" s="757" t="s">
        <v>282</v>
      </c>
      <c r="C52" s="758"/>
      <c r="D52" s="758"/>
      <c r="E52" s="721"/>
      <c r="F52" s="721" t="s">
        <v>167</v>
      </c>
      <c r="G52" s="721"/>
      <c r="H52" s="721"/>
      <c r="I52" s="755"/>
      <c r="J52" s="756"/>
      <c r="K52" s="756"/>
      <c r="L52" s="756"/>
      <c r="M52" s="240" t="s">
        <v>323</v>
      </c>
    </row>
    <row r="53" spans="2:13" ht="21" customHeight="1">
      <c r="B53" s="759"/>
      <c r="C53" s="758"/>
      <c r="D53" s="758"/>
      <c r="E53" s="721"/>
      <c r="F53" s="721" t="s">
        <v>168</v>
      </c>
      <c r="G53" s="721"/>
      <c r="H53" s="721"/>
      <c r="I53" s="721"/>
      <c r="J53" s="721"/>
      <c r="K53" s="721"/>
      <c r="L53" s="721"/>
      <c r="M53" s="744"/>
    </row>
    <row r="54" spans="2:13" ht="21" customHeight="1">
      <c r="B54" s="759"/>
      <c r="C54" s="758"/>
      <c r="D54" s="758"/>
      <c r="E54" s="721"/>
      <c r="F54" s="721" t="s">
        <v>169</v>
      </c>
      <c r="G54" s="721"/>
      <c r="H54" s="721"/>
      <c r="I54" s="721"/>
      <c r="J54" s="721"/>
      <c r="K54" s="721"/>
      <c r="L54" s="721"/>
      <c r="M54" s="744"/>
    </row>
    <row r="55" spans="2:13" ht="21" customHeight="1" thickBot="1">
      <c r="B55" s="760"/>
      <c r="C55" s="761"/>
      <c r="D55" s="761"/>
      <c r="E55" s="668"/>
      <c r="F55" s="668" t="s">
        <v>170</v>
      </c>
      <c r="G55" s="668"/>
      <c r="H55" s="668"/>
      <c r="I55" s="668"/>
      <c r="J55" s="668"/>
      <c r="K55" s="668"/>
      <c r="L55" s="668"/>
      <c r="M55" s="745"/>
    </row>
    <row r="56" spans="2:13" ht="21" customHeight="1">
      <c r="B56" s="241"/>
      <c r="C56" s="241"/>
      <c r="D56" s="242"/>
      <c r="E56" s="88"/>
      <c r="F56" s="88"/>
      <c r="G56" s="88"/>
      <c r="H56" s="88"/>
      <c r="I56" s="88"/>
      <c r="J56" s="88"/>
      <c r="K56" s="88"/>
      <c r="L56" s="88"/>
      <c r="M56" s="88"/>
    </row>
    <row r="57" spans="2:7" ht="21" customHeight="1" thickBot="1">
      <c r="B57" s="751" t="s">
        <v>171</v>
      </c>
      <c r="C57" s="751"/>
      <c r="D57" s="223"/>
      <c r="E57" s="9"/>
      <c r="F57" s="9"/>
      <c r="G57" s="9"/>
    </row>
    <row r="58" spans="2:13" ht="21" customHeight="1">
      <c r="B58" s="833" t="s">
        <v>81</v>
      </c>
      <c r="C58" s="831"/>
      <c r="D58" s="830" t="s">
        <v>145</v>
      </c>
      <c r="E58" s="831"/>
      <c r="F58" s="831"/>
      <c r="G58" s="831"/>
      <c r="H58" s="831"/>
      <c r="I58" s="243" t="s">
        <v>340</v>
      </c>
      <c r="J58" s="244"/>
      <c r="K58" s="244"/>
      <c r="L58" s="244"/>
      <c r="M58" s="245"/>
    </row>
    <row r="59" spans="2:13" ht="36" customHeight="1">
      <c r="B59" s="557"/>
      <c r="C59" s="801"/>
      <c r="D59" s="832" t="s">
        <v>264</v>
      </c>
      <c r="E59" s="494"/>
      <c r="F59" s="246" t="s">
        <v>340</v>
      </c>
      <c r="G59" s="754" t="s">
        <v>146</v>
      </c>
      <c r="H59" s="598"/>
      <c r="I59" s="522" t="s">
        <v>412</v>
      </c>
      <c r="J59" s="486"/>
      <c r="K59" s="486"/>
      <c r="L59" s="486"/>
      <c r="M59" s="487"/>
    </row>
    <row r="60" spans="2:13" ht="21" customHeight="1" thickBot="1">
      <c r="B60" s="821"/>
      <c r="C60" s="788"/>
      <c r="D60" s="794" t="s">
        <v>133</v>
      </c>
      <c r="E60" s="650"/>
      <c r="F60" s="794" t="s">
        <v>45</v>
      </c>
      <c r="G60" s="650"/>
      <c r="H60" s="794" t="s">
        <v>44</v>
      </c>
      <c r="I60" s="650"/>
      <c r="J60" s="795" t="s">
        <v>134</v>
      </c>
      <c r="K60" s="796"/>
      <c r="L60" s="795" t="s">
        <v>46</v>
      </c>
      <c r="M60" s="819"/>
    </row>
    <row r="61" spans="2:13" ht="21" customHeight="1">
      <c r="B61" s="822"/>
      <c r="C61" s="823"/>
      <c r="D61" s="247" t="s">
        <v>41</v>
      </c>
      <c r="E61" s="247" t="s">
        <v>43</v>
      </c>
      <c r="F61" s="247" t="s">
        <v>41</v>
      </c>
      <c r="G61" s="247" t="s">
        <v>43</v>
      </c>
      <c r="H61" s="247" t="s">
        <v>41</v>
      </c>
      <c r="I61" s="247" t="s">
        <v>43</v>
      </c>
      <c r="J61" s="247" t="s">
        <v>41</v>
      </c>
      <c r="K61" s="247" t="s">
        <v>43</v>
      </c>
      <c r="L61" s="247" t="s">
        <v>41</v>
      </c>
      <c r="M61" s="248" t="s">
        <v>43</v>
      </c>
    </row>
    <row r="62" spans="2:13" ht="36" customHeight="1">
      <c r="B62" s="799" t="s">
        <v>283</v>
      </c>
      <c r="C62" s="603"/>
      <c r="D62" s="236"/>
      <c r="E62" s="236"/>
      <c r="F62" s="236"/>
      <c r="G62" s="236" t="s">
        <v>413</v>
      </c>
      <c r="H62" s="236"/>
      <c r="I62" s="236"/>
      <c r="J62" s="236"/>
      <c r="K62" s="236"/>
      <c r="L62" s="236"/>
      <c r="M62" s="249"/>
    </row>
    <row r="63" spans="2:13" ht="36" customHeight="1">
      <c r="B63" s="799" t="s">
        <v>284</v>
      </c>
      <c r="C63" s="603"/>
      <c r="D63" s="236"/>
      <c r="E63" s="236"/>
      <c r="F63" s="236"/>
      <c r="G63" s="236" t="s">
        <v>413</v>
      </c>
      <c r="H63" s="236"/>
      <c r="I63" s="236"/>
      <c r="J63" s="236"/>
      <c r="K63" s="236"/>
      <c r="L63" s="236"/>
      <c r="M63" s="249"/>
    </row>
    <row r="64" spans="2:13" ht="21" customHeight="1">
      <c r="B64" s="791" t="s">
        <v>144</v>
      </c>
      <c r="C64" s="64" t="s">
        <v>139</v>
      </c>
      <c r="D64" s="236"/>
      <c r="E64" s="236"/>
      <c r="F64" s="236"/>
      <c r="G64" s="236" t="s">
        <v>415</v>
      </c>
      <c r="H64" s="236"/>
      <c r="I64" s="236"/>
      <c r="J64" s="236"/>
      <c r="K64" s="236"/>
      <c r="L64" s="236"/>
      <c r="M64" s="249"/>
    </row>
    <row r="65" spans="2:13" ht="36" customHeight="1">
      <c r="B65" s="792"/>
      <c r="C65" s="62" t="s">
        <v>140</v>
      </c>
      <c r="D65" s="236"/>
      <c r="E65" s="236"/>
      <c r="F65" s="236" t="s">
        <v>397</v>
      </c>
      <c r="G65" s="236" t="s">
        <v>416</v>
      </c>
      <c r="H65" s="236"/>
      <c r="I65" s="236"/>
      <c r="J65" s="236"/>
      <c r="K65" s="236"/>
      <c r="L65" s="236"/>
      <c r="M65" s="249"/>
    </row>
    <row r="66" spans="2:13" ht="36" customHeight="1">
      <c r="B66" s="792"/>
      <c r="C66" s="62" t="s">
        <v>141</v>
      </c>
      <c r="D66" s="236"/>
      <c r="E66" s="236" t="s">
        <v>414</v>
      </c>
      <c r="F66" s="236" t="s">
        <v>410</v>
      </c>
      <c r="G66" s="236" t="s">
        <v>417</v>
      </c>
      <c r="H66" s="236"/>
      <c r="I66" s="236"/>
      <c r="J66" s="236"/>
      <c r="K66" s="236"/>
      <c r="L66" s="236"/>
      <c r="M66" s="249"/>
    </row>
    <row r="67" spans="2:13" ht="36" customHeight="1">
      <c r="B67" s="792"/>
      <c r="C67" s="62" t="s">
        <v>142</v>
      </c>
      <c r="D67" s="236" t="s">
        <v>413</v>
      </c>
      <c r="E67" s="236"/>
      <c r="F67" s="236" t="s">
        <v>413</v>
      </c>
      <c r="G67" s="236" t="s">
        <v>418</v>
      </c>
      <c r="H67" s="236"/>
      <c r="I67" s="236"/>
      <c r="J67" s="377" t="s">
        <v>846</v>
      </c>
      <c r="K67" s="236"/>
      <c r="L67" s="236"/>
      <c r="M67" s="249"/>
    </row>
    <row r="68" spans="2:13" ht="21" customHeight="1">
      <c r="B68" s="793"/>
      <c r="C68" s="62" t="s">
        <v>244</v>
      </c>
      <c r="D68" s="236"/>
      <c r="E68" s="236"/>
      <c r="F68" s="236" t="s">
        <v>414</v>
      </c>
      <c r="G68" s="236"/>
      <c r="H68" s="236" t="s">
        <v>419</v>
      </c>
      <c r="I68" s="236"/>
      <c r="J68" s="236"/>
      <c r="K68" s="236"/>
      <c r="L68" s="377" t="s">
        <v>847</v>
      </c>
      <c r="M68" s="249"/>
    </row>
    <row r="69" spans="2:13" ht="54.75" customHeight="1">
      <c r="B69" s="523" t="s">
        <v>506</v>
      </c>
      <c r="C69" s="514"/>
      <c r="D69" s="514"/>
      <c r="E69" s="515"/>
      <c r="F69" s="879" t="s">
        <v>845</v>
      </c>
      <c r="G69" s="880"/>
      <c r="H69" s="880"/>
      <c r="I69" s="880"/>
      <c r="J69" s="880"/>
      <c r="K69" s="880"/>
      <c r="L69" s="880"/>
      <c r="M69" s="881"/>
    </row>
    <row r="70" spans="2:13" ht="21" customHeight="1" thickBot="1">
      <c r="B70" s="820" t="s">
        <v>143</v>
      </c>
      <c r="C70" s="649"/>
      <c r="D70" s="649"/>
      <c r="E70" s="529"/>
      <c r="F70" s="250" t="s">
        <v>340</v>
      </c>
      <c r="G70" s="817"/>
      <c r="H70" s="817"/>
      <c r="I70" s="817"/>
      <c r="J70" s="817"/>
      <c r="K70" s="817"/>
      <c r="L70" s="817"/>
      <c r="M70" s="818"/>
    </row>
  </sheetData>
  <sheetProtection/>
  <mergeCells count="162">
    <mergeCell ref="E37:G37"/>
    <mergeCell ref="H37:J37"/>
    <mergeCell ref="K37:M37"/>
    <mergeCell ref="B38:D38"/>
    <mergeCell ref="E38:G38"/>
    <mergeCell ref="H38:J38"/>
    <mergeCell ref="K38:M38"/>
    <mergeCell ref="G3:I5"/>
    <mergeCell ref="J11:M11"/>
    <mergeCell ref="J13:M13"/>
    <mergeCell ref="J15:M15"/>
    <mergeCell ref="J16:M16"/>
    <mergeCell ref="J10:M10"/>
    <mergeCell ref="G7:I7"/>
    <mergeCell ref="J12:M12"/>
    <mergeCell ref="G6:I6"/>
    <mergeCell ref="G10:I10"/>
    <mergeCell ref="B6:C6"/>
    <mergeCell ref="B69:E69"/>
    <mergeCell ref="F69:M69"/>
    <mergeCell ref="I23:J23"/>
    <mergeCell ref="J9:M9"/>
    <mergeCell ref="G21:H21"/>
    <mergeCell ref="G23:H23"/>
    <mergeCell ref="J14:M14"/>
    <mergeCell ref="E22:F22"/>
    <mergeCell ref="I22:J22"/>
    <mergeCell ref="D3:F3"/>
    <mergeCell ref="D4:F4"/>
    <mergeCell ref="J3:M5"/>
    <mergeCell ref="B22:D22"/>
    <mergeCell ref="J6:M6"/>
    <mergeCell ref="B7:C7"/>
    <mergeCell ref="J7:M7"/>
    <mergeCell ref="K20:M21"/>
    <mergeCell ref="E20:J20"/>
    <mergeCell ref="J8:M8"/>
    <mergeCell ref="K23:M23"/>
    <mergeCell ref="I24:J24"/>
    <mergeCell ref="K24:M24"/>
    <mergeCell ref="K22:M22"/>
    <mergeCell ref="G22:H22"/>
    <mergeCell ref="G13:I13"/>
    <mergeCell ref="G14:I14"/>
    <mergeCell ref="G15:I15"/>
    <mergeCell ref="G9:I9"/>
    <mergeCell ref="B19:F19"/>
    <mergeCell ref="G16:I16"/>
    <mergeCell ref="I21:J21"/>
    <mergeCell ref="G8:I8"/>
    <mergeCell ref="G11:I11"/>
    <mergeCell ref="E21:F21"/>
    <mergeCell ref="I25:J25"/>
    <mergeCell ref="G12:I12"/>
    <mergeCell ref="B24:D24"/>
    <mergeCell ref="B14:C14"/>
    <mergeCell ref="E25:F25"/>
    <mergeCell ref="E24:F24"/>
    <mergeCell ref="B15:C15"/>
    <mergeCell ref="G24:H24"/>
    <mergeCell ref="B17:I17"/>
    <mergeCell ref="B3:C5"/>
    <mergeCell ref="B8:C8"/>
    <mergeCell ref="B11:C11"/>
    <mergeCell ref="B2:D2"/>
    <mergeCell ref="E23:F23"/>
    <mergeCell ref="B20:D21"/>
    <mergeCell ref="B16:C16"/>
    <mergeCell ref="B23:D23"/>
    <mergeCell ref="B12:C12"/>
    <mergeCell ref="B13:C13"/>
    <mergeCell ref="B26:D26"/>
    <mergeCell ref="B32:D32"/>
    <mergeCell ref="B25:D25"/>
    <mergeCell ref="E29:G29"/>
    <mergeCell ref="B33:D33"/>
    <mergeCell ref="E33:G33"/>
    <mergeCell ref="B31:D31"/>
    <mergeCell ref="G26:H26"/>
    <mergeCell ref="G25:H25"/>
    <mergeCell ref="H31:J31"/>
    <mergeCell ref="D58:H58"/>
    <mergeCell ref="D59:E59"/>
    <mergeCell ref="B58:C59"/>
    <mergeCell ref="E32:G32"/>
    <mergeCell ref="B34:D34"/>
    <mergeCell ref="H32:J32"/>
    <mergeCell ref="E42:H42"/>
    <mergeCell ref="I42:M42"/>
    <mergeCell ref="B36:D36"/>
    <mergeCell ref="I46:L46"/>
    <mergeCell ref="K26:M26"/>
    <mergeCell ref="H30:J30"/>
    <mergeCell ref="K30:M30"/>
    <mergeCell ref="E31:G31"/>
    <mergeCell ref="E34:G34"/>
    <mergeCell ref="E26:F26"/>
    <mergeCell ref="E30:G30"/>
    <mergeCell ref="K29:M29"/>
    <mergeCell ref="K32:M32"/>
    <mergeCell ref="I26:J26"/>
    <mergeCell ref="K25:M25"/>
    <mergeCell ref="B28:F28"/>
    <mergeCell ref="B29:D30"/>
    <mergeCell ref="H29:J29"/>
    <mergeCell ref="G70:M70"/>
    <mergeCell ref="L60:M60"/>
    <mergeCell ref="B70:E70"/>
    <mergeCell ref="D60:E60"/>
    <mergeCell ref="B60:C61"/>
    <mergeCell ref="B62:C62"/>
    <mergeCell ref="K31:M31"/>
    <mergeCell ref="H34:J34"/>
    <mergeCell ref="K34:M34"/>
    <mergeCell ref="K33:M33"/>
    <mergeCell ref="H33:J33"/>
    <mergeCell ref="K35:M35"/>
    <mergeCell ref="B64:B68"/>
    <mergeCell ref="F60:G60"/>
    <mergeCell ref="H60:I60"/>
    <mergeCell ref="J60:K60"/>
    <mergeCell ref="B48:M48"/>
    <mergeCell ref="K36:M36"/>
    <mergeCell ref="E36:G36"/>
    <mergeCell ref="H36:J36"/>
    <mergeCell ref="B63:C63"/>
    <mergeCell ref="B45:D45"/>
    <mergeCell ref="B35:D35"/>
    <mergeCell ref="E35:G35"/>
    <mergeCell ref="H35:J35"/>
    <mergeCell ref="B46:D46"/>
    <mergeCell ref="E46:G46"/>
    <mergeCell ref="B41:M41"/>
    <mergeCell ref="B42:D42"/>
    <mergeCell ref="B43:D43"/>
    <mergeCell ref="B44:D44"/>
    <mergeCell ref="B37:D37"/>
    <mergeCell ref="K49:M49"/>
    <mergeCell ref="E43:G43"/>
    <mergeCell ref="E44:G44"/>
    <mergeCell ref="E49:J49"/>
    <mergeCell ref="I44:L44"/>
    <mergeCell ref="I45:L45"/>
    <mergeCell ref="E45:G45"/>
    <mergeCell ref="I43:L43"/>
    <mergeCell ref="G59:H59"/>
    <mergeCell ref="I59:M59"/>
    <mergeCell ref="I53:M53"/>
    <mergeCell ref="I52:L52"/>
    <mergeCell ref="E51:J51"/>
    <mergeCell ref="F52:H52"/>
    <mergeCell ref="F53:H53"/>
    <mergeCell ref="B52:E55"/>
    <mergeCell ref="F55:H55"/>
    <mergeCell ref="B49:D51"/>
    <mergeCell ref="I54:M54"/>
    <mergeCell ref="I55:M55"/>
    <mergeCell ref="F54:H54"/>
    <mergeCell ref="E50:J50"/>
    <mergeCell ref="K50:L51"/>
    <mergeCell ref="B57:C57"/>
    <mergeCell ref="M50:M51"/>
  </mergeCells>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5" r:id="rId4"/>
  <rowBreaks count="3" manualBreakCount="3">
    <brk id="18" max="16" man="1"/>
    <brk id="39" max="16" man="1"/>
    <brk id="55"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P68"/>
  <sheetViews>
    <sheetView view="pageBreakPreview" zoomScale="90" zoomScaleNormal="85" zoomScaleSheetLayoutView="90" zoomScalePageLayoutView="0" workbookViewId="0" topLeftCell="A1">
      <selection activeCell="G48" sqref="G48:M48"/>
    </sheetView>
  </sheetViews>
  <sheetFormatPr defaultColWidth="9.00390625" defaultRowHeight="13.5"/>
  <cols>
    <col min="1" max="1" width="2.75390625" style="8" customWidth="1"/>
    <col min="2" max="2" width="4.375" style="8" customWidth="1"/>
    <col min="3" max="3" width="5.625" style="8" customWidth="1"/>
    <col min="4" max="4" width="4.375" style="8" customWidth="1"/>
    <col min="5" max="5" width="7.25390625" style="8" customWidth="1"/>
    <col min="6" max="6" width="11.125" style="8" customWidth="1"/>
    <col min="7" max="7" width="9.50390625" style="8" customWidth="1"/>
    <col min="8" max="12" width="7.625" style="8" customWidth="1"/>
    <col min="13" max="13" width="8.625" style="8" customWidth="1"/>
    <col min="14" max="14" width="3.375" style="8" customWidth="1"/>
    <col min="15" max="17" width="13.00390625" style="9" customWidth="1"/>
    <col min="18" max="16384" width="9.00390625" style="9" customWidth="1"/>
  </cols>
  <sheetData>
    <row r="1" spans="1:9" ht="21" customHeight="1">
      <c r="A1" s="7" t="s">
        <v>150</v>
      </c>
      <c r="B1" s="462" t="s">
        <v>151</v>
      </c>
      <c r="C1" s="462"/>
      <c r="D1" s="462"/>
      <c r="E1" s="462"/>
      <c r="F1" s="462"/>
      <c r="G1" s="462"/>
      <c r="H1" s="462"/>
      <c r="I1" s="462"/>
    </row>
    <row r="2" spans="1:9" ht="21" customHeight="1" thickBot="1">
      <c r="A2" s="7"/>
      <c r="B2" s="807" t="s">
        <v>152</v>
      </c>
      <c r="C2" s="807"/>
      <c r="D2" s="807"/>
      <c r="E2" s="807"/>
      <c r="F2" s="807"/>
      <c r="G2" s="10"/>
      <c r="H2" s="10"/>
      <c r="I2" s="10"/>
    </row>
    <row r="3" spans="2:13" ht="21" customHeight="1">
      <c r="B3" s="1038" t="s">
        <v>153</v>
      </c>
      <c r="C3" s="627"/>
      <c r="D3" s="627"/>
      <c r="E3" s="627"/>
      <c r="F3" s="627"/>
      <c r="G3" s="1039" t="s">
        <v>420</v>
      </c>
      <c r="H3" s="1040"/>
      <c r="I3" s="1040"/>
      <c r="J3" s="11"/>
      <c r="K3" s="11"/>
      <c r="L3" s="11"/>
      <c r="M3" s="12"/>
    </row>
    <row r="4" spans="2:13" ht="36" customHeight="1">
      <c r="B4" s="848" t="s">
        <v>154</v>
      </c>
      <c r="C4" s="863"/>
      <c r="D4" s="863"/>
      <c r="E4" s="863"/>
      <c r="F4" s="957"/>
      <c r="G4" s="999" t="s">
        <v>421</v>
      </c>
      <c r="H4" s="1044"/>
      <c r="I4" s="1044"/>
      <c r="J4" s="13"/>
      <c r="K4" s="13"/>
      <c r="L4" s="13"/>
      <c r="M4" s="14"/>
    </row>
    <row r="5" spans="2:13" ht="21" customHeight="1">
      <c r="B5" s="1041"/>
      <c r="C5" s="1042"/>
      <c r="D5" s="1042"/>
      <c r="E5" s="1042"/>
      <c r="F5" s="1043"/>
      <c r="G5" s="1045" t="s">
        <v>614</v>
      </c>
      <c r="H5" s="957"/>
      <c r="I5" s="486"/>
      <c r="J5" s="486"/>
      <c r="K5" s="486"/>
      <c r="L5" s="486"/>
      <c r="M5" s="487"/>
    </row>
    <row r="6" spans="2:13" ht="21" customHeight="1">
      <c r="B6" s="1041"/>
      <c r="C6" s="1042"/>
      <c r="D6" s="1042"/>
      <c r="E6" s="1042"/>
      <c r="F6" s="1043"/>
      <c r="G6" s="1046"/>
      <c r="H6" s="1043"/>
      <c r="I6" s="486"/>
      <c r="J6" s="486"/>
      <c r="K6" s="486"/>
      <c r="L6" s="486"/>
      <c r="M6" s="487"/>
    </row>
    <row r="7" spans="2:13" ht="21" customHeight="1">
      <c r="B7" s="834" t="s">
        <v>71</v>
      </c>
      <c r="C7" s="505"/>
      <c r="D7" s="505"/>
      <c r="E7" s="505"/>
      <c r="F7" s="505"/>
      <c r="G7" s="15" t="s">
        <v>389</v>
      </c>
      <c r="H7" s="1035"/>
      <c r="I7" s="1035"/>
      <c r="J7" s="1035"/>
      <c r="K7" s="1035"/>
      <c r="L7" s="1035"/>
      <c r="M7" s="1036"/>
    </row>
    <row r="8" spans="2:13" ht="21" customHeight="1">
      <c r="B8" s="834" t="s">
        <v>155</v>
      </c>
      <c r="C8" s="505"/>
      <c r="D8" s="505"/>
      <c r="E8" s="505"/>
      <c r="F8" s="505"/>
      <c r="G8" s="15" t="s">
        <v>389</v>
      </c>
      <c r="H8" s="1035"/>
      <c r="I8" s="1035"/>
      <c r="J8" s="1035"/>
      <c r="K8" s="1035"/>
      <c r="L8" s="1035"/>
      <c r="M8" s="1036"/>
    </row>
    <row r="9" spans="2:13" ht="21" customHeight="1">
      <c r="B9" s="1012" t="s">
        <v>156</v>
      </c>
      <c r="C9" s="1037"/>
      <c r="D9" s="1037"/>
      <c r="E9" s="1037"/>
      <c r="F9" s="1037"/>
      <c r="G9" s="15" t="s">
        <v>340</v>
      </c>
      <c r="H9" s="1035"/>
      <c r="I9" s="1035"/>
      <c r="J9" s="1035"/>
      <c r="K9" s="1035"/>
      <c r="L9" s="1035"/>
      <c r="M9" s="1036"/>
    </row>
    <row r="10" spans="2:13" ht="21" customHeight="1">
      <c r="B10" s="510"/>
      <c r="C10" s="1037"/>
      <c r="D10" s="1037"/>
      <c r="E10" s="1037"/>
      <c r="F10" s="1037"/>
      <c r="G10" s="69" t="s">
        <v>369</v>
      </c>
      <c r="H10" s="941" t="s">
        <v>422</v>
      </c>
      <c r="I10" s="941"/>
      <c r="J10" s="941"/>
      <c r="K10" s="941"/>
      <c r="L10" s="941"/>
      <c r="M10" s="942"/>
    </row>
    <row r="11" spans="2:13" ht="21" customHeight="1">
      <c r="B11" s="1024" t="s">
        <v>157</v>
      </c>
      <c r="C11" s="604"/>
      <c r="D11" s="604"/>
      <c r="E11" s="604"/>
      <c r="F11" s="64" t="s">
        <v>158</v>
      </c>
      <c r="G11" s="1027" t="s">
        <v>423</v>
      </c>
      <c r="H11" s="1028"/>
      <c r="I11" s="1028"/>
      <c r="J11" s="1028"/>
      <c r="K11" s="1028"/>
      <c r="L11" s="1028"/>
      <c r="M11" s="1029"/>
    </row>
    <row r="12" spans="2:13" ht="21" customHeight="1" thickBot="1">
      <c r="B12" s="1025"/>
      <c r="C12" s="1026"/>
      <c r="D12" s="1026"/>
      <c r="E12" s="1026"/>
      <c r="F12" s="16" t="s">
        <v>531</v>
      </c>
      <c r="G12" s="1030" t="s">
        <v>424</v>
      </c>
      <c r="H12" s="658"/>
      <c r="I12" s="658"/>
      <c r="J12" s="658"/>
      <c r="K12" s="658"/>
      <c r="L12" s="658"/>
      <c r="M12" s="659"/>
    </row>
    <row r="13" ht="21" customHeight="1"/>
    <row r="14" spans="1:14" s="6" customFormat="1" ht="21" customHeight="1" thickBot="1">
      <c r="A14" s="17"/>
      <c r="B14" s="1031" t="s">
        <v>353</v>
      </c>
      <c r="C14" s="1031"/>
      <c r="D14" s="1031"/>
      <c r="E14" s="1031"/>
      <c r="F14" s="1031"/>
      <c r="G14" s="1031"/>
      <c r="H14" s="1031"/>
      <c r="I14" s="1031"/>
      <c r="J14" s="1031"/>
      <c r="K14" s="1031"/>
      <c r="L14" s="1031"/>
      <c r="M14" s="1031"/>
      <c r="N14" s="17"/>
    </row>
    <row r="15" spans="2:13" ht="21" customHeight="1">
      <c r="B15" s="1032"/>
      <c r="C15" s="1033"/>
      <c r="D15" s="1033"/>
      <c r="E15" s="1033"/>
      <c r="F15" s="1033"/>
      <c r="G15" s="1033"/>
      <c r="H15" s="816" t="s">
        <v>176</v>
      </c>
      <c r="I15" s="654"/>
      <c r="J15" s="655"/>
      <c r="K15" s="860" t="s">
        <v>177</v>
      </c>
      <c r="L15" s="861"/>
      <c r="M15" s="1034"/>
    </row>
    <row r="16" spans="2:13" ht="21" customHeight="1">
      <c r="B16" s="778" t="s">
        <v>65</v>
      </c>
      <c r="C16" s="650"/>
      <c r="D16" s="650"/>
      <c r="E16" s="650"/>
      <c r="F16" s="794" t="s">
        <v>172</v>
      </c>
      <c r="G16" s="650"/>
      <c r="H16" s="651" t="s">
        <v>51</v>
      </c>
      <c r="I16" s="651"/>
      <c r="J16" s="651"/>
      <c r="K16" s="980" t="s">
        <v>425</v>
      </c>
      <c r="L16" s="651"/>
      <c r="M16" s="652"/>
    </row>
    <row r="17" spans="2:13" ht="21" customHeight="1">
      <c r="B17" s="1021"/>
      <c r="C17" s="650"/>
      <c r="D17" s="650"/>
      <c r="E17" s="650"/>
      <c r="F17" s="794" t="s">
        <v>173</v>
      </c>
      <c r="G17" s="650"/>
      <c r="H17" s="1022" t="s">
        <v>468</v>
      </c>
      <c r="I17" s="1022"/>
      <c r="J17" s="1022"/>
      <c r="K17" s="1022" t="s">
        <v>469</v>
      </c>
      <c r="L17" s="1022"/>
      <c r="M17" s="1023"/>
    </row>
    <row r="18" spans="2:13" ht="21" customHeight="1">
      <c r="B18" s="893" t="s">
        <v>56</v>
      </c>
      <c r="C18" s="894"/>
      <c r="D18" s="894"/>
      <c r="E18" s="895"/>
      <c r="F18" s="794" t="s">
        <v>312</v>
      </c>
      <c r="G18" s="650"/>
      <c r="H18" s="1015" t="s">
        <v>341</v>
      </c>
      <c r="I18" s="1015"/>
      <c r="J18" s="1015"/>
      <c r="K18" s="1016" t="s">
        <v>341</v>
      </c>
      <c r="L18" s="1016"/>
      <c r="M18" s="1017"/>
    </row>
    <row r="19" spans="2:13" ht="21" customHeight="1">
      <c r="B19" s="1012"/>
      <c r="C19" s="1013"/>
      <c r="D19" s="1013"/>
      <c r="E19" s="1014"/>
      <c r="F19" s="794" t="s">
        <v>559</v>
      </c>
      <c r="G19" s="650"/>
      <c r="H19" s="1018">
        <v>20</v>
      </c>
      <c r="I19" s="1019"/>
      <c r="J19" s="1020"/>
      <c r="K19" s="1018" t="s">
        <v>452</v>
      </c>
      <c r="L19" s="1019"/>
      <c r="M19" s="1020"/>
    </row>
    <row r="20" spans="2:13" ht="21" customHeight="1">
      <c r="B20" s="1012"/>
      <c r="C20" s="1013"/>
      <c r="D20" s="1013"/>
      <c r="E20" s="1014"/>
      <c r="F20" s="794" t="s">
        <v>255</v>
      </c>
      <c r="G20" s="650"/>
      <c r="H20" s="701" t="s">
        <v>340</v>
      </c>
      <c r="I20" s="701"/>
      <c r="J20" s="701"/>
      <c r="K20" s="1010" t="s">
        <v>340</v>
      </c>
      <c r="L20" s="701"/>
      <c r="M20" s="1011"/>
    </row>
    <row r="21" spans="2:13" ht="21" customHeight="1">
      <c r="B21" s="1012"/>
      <c r="C21" s="1013"/>
      <c r="D21" s="1013"/>
      <c r="E21" s="1014"/>
      <c r="F21" s="794" t="s">
        <v>256</v>
      </c>
      <c r="G21" s="650"/>
      <c r="H21" s="701" t="s">
        <v>340</v>
      </c>
      <c r="I21" s="701"/>
      <c r="J21" s="701"/>
      <c r="K21" s="1010" t="s">
        <v>340</v>
      </c>
      <c r="L21" s="701"/>
      <c r="M21" s="1011"/>
    </row>
    <row r="22" spans="2:13" ht="21" customHeight="1">
      <c r="B22" s="1012"/>
      <c r="C22" s="1013"/>
      <c r="D22" s="1013"/>
      <c r="E22" s="1014"/>
      <c r="F22" s="794" t="s">
        <v>88</v>
      </c>
      <c r="G22" s="650"/>
      <c r="H22" s="701" t="s">
        <v>389</v>
      </c>
      <c r="I22" s="701"/>
      <c r="J22" s="701"/>
      <c r="K22" s="1010" t="s">
        <v>389</v>
      </c>
      <c r="L22" s="701"/>
      <c r="M22" s="1011"/>
    </row>
    <row r="23" spans="2:13" ht="21" customHeight="1">
      <c r="B23" s="1012"/>
      <c r="C23" s="1013"/>
      <c r="D23" s="1013"/>
      <c r="E23" s="1014"/>
      <c r="F23" s="794" t="s">
        <v>576</v>
      </c>
      <c r="G23" s="650"/>
      <c r="H23" s="701" t="s">
        <v>389</v>
      </c>
      <c r="I23" s="701"/>
      <c r="J23" s="701"/>
      <c r="K23" s="1010" t="s">
        <v>389</v>
      </c>
      <c r="L23" s="701"/>
      <c r="M23" s="1011"/>
    </row>
    <row r="24" spans="2:13" ht="21" customHeight="1">
      <c r="B24" s="996"/>
      <c r="C24" s="997"/>
      <c r="D24" s="997"/>
      <c r="E24" s="998"/>
      <c r="F24" s="794" t="s">
        <v>343</v>
      </c>
      <c r="G24" s="650"/>
      <c r="H24" s="651" t="s">
        <v>340</v>
      </c>
      <c r="I24" s="651"/>
      <c r="J24" s="651"/>
      <c r="K24" s="980" t="s">
        <v>340</v>
      </c>
      <c r="L24" s="701"/>
      <c r="M24" s="1011"/>
    </row>
    <row r="25" spans="2:13" ht="36" customHeight="1">
      <c r="B25" s="893" t="s">
        <v>617</v>
      </c>
      <c r="C25" s="894"/>
      <c r="D25" s="894"/>
      <c r="E25" s="895"/>
      <c r="F25" s="999" t="s">
        <v>426</v>
      </c>
      <c r="G25" s="597"/>
      <c r="H25" s="1000">
        <v>360000</v>
      </c>
      <c r="I25" s="1001"/>
      <c r="J25" s="1002"/>
      <c r="K25" s="1000">
        <v>388000</v>
      </c>
      <c r="L25" s="1001"/>
      <c r="M25" s="1003"/>
    </row>
    <row r="26" spans="2:15" ht="21" customHeight="1">
      <c r="B26" s="996"/>
      <c r="C26" s="997"/>
      <c r="D26" s="997"/>
      <c r="E26" s="998"/>
      <c r="F26" s="1004" t="s">
        <v>507</v>
      </c>
      <c r="G26" s="1005"/>
      <c r="H26" s="1006">
        <v>11000</v>
      </c>
      <c r="I26" s="1007"/>
      <c r="J26" s="1008"/>
      <c r="K26" s="1006">
        <v>11000</v>
      </c>
      <c r="L26" s="1007"/>
      <c r="M26" s="1009"/>
      <c r="O26" s="18"/>
    </row>
    <row r="27" spans="2:13" s="18" customFormat="1" ht="21" customHeight="1">
      <c r="B27" s="994" t="s">
        <v>618</v>
      </c>
      <c r="C27" s="995"/>
      <c r="D27" s="995"/>
      <c r="E27" s="995"/>
      <c r="F27" s="995"/>
      <c r="G27" s="995"/>
      <c r="H27" s="972">
        <v>190000</v>
      </c>
      <c r="I27" s="972"/>
      <c r="J27" s="972"/>
      <c r="K27" s="972">
        <v>226000</v>
      </c>
      <c r="L27" s="972"/>
      <c r="M27" s="973"/>
    </row>
    <row r="28" spans="2:13" ht="21" customHeight="1">
      <c r="B28" s="19"/>
      <c r="C28" s="794" t="s">
        <v>175</v>
      </c>
      <c r="D28" s="650"/>
      <c r="E28" s="650"/>
      <c r="F28" s="650"/>
      <c r="G28" s="650"/>
      <c r="H28" s="972">
        <v>60000</v>
      </c>
      <c r="I28" s="972"/>
      <c r="J28" s="972"/>
      <c r="K28" s="972">
        <v>60000</v>
      </c>
      <c r="L28" s="972"/>
      <c r="M28" s="973"/>
    </row>
    <row r="29" spans="1:14" s="6" customFormat="1" ht="21" customHeight="1">
      <c r="A29" s="17"/>
      <c r="B29" s="19"/>
      <c r="C29" s="984" t="s">
        <v>285</v>
      </c>
      <c r="D29" s="987" t="s">
        <v>622</v>
      </c>
      <c r="E29" s="987"/>
      <c r="F29" s="987"/>
      <c r="G29" s="988"/>
      <c r="H29" s="965">
        <v>0</v>
      </c>
      <c r="I29" s="965"/>
      <c r="J29" s="965"/>
      <c r="K29" s="965" t="s">
        <v>848</v>
      </c>
      <c r="L29" s="965"/>
      <c r="M29" s="989"/>
      <c r="N29" s="17"/>
    </row>
    <row r="30" spans="1:14" s="6" customFormat="1" ht="21" customHeight="1">
      <c r="A30" s="17"/>
      <c r="B30" s="19"/>
      <c r="C30" s="985"/>
      <c r="D30" s="990" t="s">
        <v>623</v>
      </c>
      <c r="E30" s="794" t="s">
        <v>60</v>
      </c>
      <c r="F30" s="650"/>
      <c r="G30" s="650"/>
      <c r="H30" s="972">
        <v>40000</v>
      </c>
      <c r="I30" s="972"/>
      <c r="J30" s="972"/>
      <c r="K30" s="972">
        <v>40000</v>
      </c>
      <c r="L30" s="972"/>
      <c r="M30" s="973"/>
      <c r="N30" s="17"/>
    </row>
    <row r="31" spans="1:14" s="6" customFormat="1" ht="21" customHeight="1">
      <c r="A31" s="17"/>
      <c r="B31" s="19"/>
      <c r="C31" s="985"/>
      <c r="D31" s="991"/>
      <c r="E31" s="701" t="s">
        <v>491</v>
      </c>
      <c r="F31" s="701"/>
      <c r="G31" s="701"/>
      <c r="H31" s="972">
        <v>60000</v>
      </c>
      <c r="I31" s="972"/>
      <c r="J31" s="972"/>
      <c r="K31" s="972">
        <v>60000</v>
      </c>
      <c r="L31" s="972"/>
      <c r="M31" s="973"/>
      <c r="N31" s="17"/>
    </row>
    <row r="32" spans="1:14" s="6" customFormat="1" ht="21" customHeight="1">
      <c r="A32" s="17"/>
      <c r="B32" s="19"/>
      <c r="C32" s="985"/>
      <c r="D32" s="992"/>
      <c r="E32" s="795" t="s">
        <v>347</v>
      </c>
      <c r="F32" s="796"/>
      <c r="G32" s="796"/>
      <c r="H32" s="972">
        <v>15000</v>
      </c>
      <c r="I32" s="972"/>
      <c r="J32" s="972"/>
      <c r="K32" s="972">
        <v>15000</v>
      </c>
      <c r="L32" s="972"/>
      <c r="M32" s="973"/>
      <c r="N32" s="17"/>
    </row>
    <row r="33" spans="1:14" s="6" customFormat="1" ht="21" customHeight="1">
      <c r="A33" s="17"/>
      <c r="B33" s="19"/>
      <c r="C33" s="985"/>
      <c r="D33" s="992"/>
      <c r="E33" s="701" t="s">
        <v>492</v>
      </c>
      <c r="F33" s="701"/>
      <c r="G33" s="701"/>
      <c r="H33" s="972" t="s">
        <v>427</v>
      </c>
      <c r="I33" s="972"/>
      <c r="J33" s="972"/>
      <c r="K33" s="972" t="s">
        <v>427</v>
      </c>
      <c r="L33" s="972"/>
      <c r="M33" s="973"/>
      <c r="N33" s="17"/>
    </row>
    <row r="34" spans="1:14" s="6" customFormat="1" ht="21" customHeight="1">
      <c r="A34" s="17"/>
      <c r="B34" s="19"/>
      <c r="C34" s="985"/>
      <c r="D34" s="992"/>
      <c r="E34" s="701" t="s">
        <v>555</v>
      </c>
      <c r="F34" s="701"/>
      <c r="G34" s="701"/>
      <c r="H34" s="972">
        <v>15000</v>
      </c>
      <c r="I34" s="972"/>
      <c r="J34" s="972"/>
      <c r="K34" s="977" t="s">
        <v>427</v>
      </c>
      <c r="L34" s="978"/>
      <c r="M34" s="979"/>
      <c r="N34" s="17"/>
    </row>
    <row r="35" spans="1:14" s="6" customFormat="1" ht="33.75" customHeight="1">
      <c r="A35" s="17"/>
      <c r="B35" s="20"/>
      <c r="C35" s="986"/>
      <c r="D35" s="993"/>
      <c r="E35" s="980" t="s">
        <v>628</v>
      </c>
      <c r="F35" s="651"/>
      <c r="G35" s="651"/>
      <c r="H35" s="972" t="s">
        <v>743</v>
      </c>
      <c r="I35" s="972"/>
      <c r="J35" s="972"/>
      <c r="K35" s="981" t="s">
        <v>744</v>
      </c>
      <c r="L35" s="982"/>
      <c r="M35" s="983"/>
      <c r="N35" s="17"/>
    </row>
    <row r="36" spans="1:14" s="6" customFormat="1" ht="36" customHeight="1" thickBot="1">
      <c r="A36" s="17"/>
      <c r="B36" s="974" t="s">
        <v>1023</v>
      </c>
      <c r="C36" s="975"/>
      <c r="D36" s="975"/>
      <c r="E36" s="975"/>
      <c r="F36" s="975"/>
      <c r="G36" s="975"/>
      <c r="H36" s="975"/>
      <c r="I36" s="975"/>
      <c r="J36" s="975"/>
      <c r="K36" s="975"/>
      <c r="L36" s="975"/>
      <c r="M36" s="976"/>
      <c r="N36" s="17"/>
    </row>
    <row r="37" spans="1:16" s="6" customFormat="1" ht="21" customHeight="1">
      <c r="A37" s="17"/>
      <c r="B37" s="8"/>
      <c r="C37" s="31"/>
      <c r="D37" s="31"/>
      <c r="E37" s="31"/>
      <c r="F37" s="31"/>
      <c r="G37" s="31"/>
      <c r="H37" s="31"/>
      <c r="I37" s="31"/>
      <c r="J37" s="31"/>
      <c r="K37" s="31"/>
      <c r="L37" s="31"/>
      <c r="M37" s="31"/>
      <c r="N37" s="8"/>
      <c r="O37" s="26"/>
      <c r="P37" s="27"/>
    </row>
    <row r="38" spans="2:6" ht="21" customHeight="1" thickBot="1">
      <c r="B38" s="966" t="s">
        <v>493</v>
      </c>
      <c r="C38" s="967"/>
      <c r="D38" s="967"/>
      <c r="E38" s="967"/>
      <c r="F38" s="967"/>
    </row>
    <row r="39" spans="2:13" ht="36" customHeight="1">
      <c r="B39" s="968" t="s">
        <v>175</v>
      </c>
      <c r="C39" s="861"/>
      <c r="D39" s="861"/>
      <c r="E39" s="861"/>
      <c r="F39" s="861"/>
      <c r="G39" s="969" t="s">
        <v>649</v>
      </c>
      <c r="H39" s="970"/>
      <c r="I39" s="970"/>
      <c r="J39" s="970"/>
      <c r="K39" s="970"/>
      <c r="L39" s="970"/>
      <c r="M39" s="971"/>
    </row>
    <row r="40" spans="2:13" ht="21" customHeight="1">
      <c r="B40" s="848" t="s">
        <v>70</v>
      </c>
      <c r="C40" s="863"/>
      <c r="D40" s="863"/>
      <c r="E40" s="863"/>
      <c r="F40" s="957"/>
      <c r="G40" s="32" t="s">
        <v>324</v>
      </c>
      <c r="H40" s="33"/>
      <c r="I40" s="34" t="s">
        <v>544</v>
      </c>
      <c r="J40" s="34"/>
      <c r="K40" s="34"/>
      <c r="L40" s="34"/>
      <c r="M40" s="35"/>
    </row>
    <row r="41" spans="1:14" s="6" customFormat="1" ht="21" customHeight="1">
      <c r="A41" s="17"/>
      <c r="B41" s="958"/>
      <c r="C41" s="959"/>
      <c r="D41" s="959"/>
      <c r="E41" s="959"/>
      <c r="F41" s="960"/>
      <c r="G41" s="961" t="s">
        <v>271</v>
      </c>
      <c r="H41" s="872"/>
      <c r="I41" s="962"/>
      <c r="J41" s="941"/>
      <c r="K41" s="941"/>
      <c r="L41" s="941"/>
      <c r="M41" s="942"/>
      <c r="N41" s="17"/>
    </row>
    <row r="42" spans="1:14" s="6" customFormat="1" ht="36" customHeight="1">
      <c r="A42" s="17"/>
      <c r="B42" s="834" t="s">
        <v>174</v>
      </c>
      <c r="C42" s="955"/>
      <c r="D42" s="955"/>
      <c r="E42" s="955"/>
      <c r="F42" s="955"/>
      <c r="G42" s="940" t="s">
        <v>508</v>
      </c>
      <c r="H42" s="963"/>
      <c r="I42" s="963"/>
      <c r="J42" s="963"/>
      <c r="K42" s="963"/>
      <c r="L42" s="963"/>
      <c r="M42" s="964"/>
      <c r="N42" s="17"/>
    </row>
    <row r="43" spans="2:13" ht="21" customHeight="1">
      <c r="B43" s="834" t="s">
        <v>60</v>
      </c>
      <c r="C43" s="955"/>
      <c r="D43" s="955"/>
      <c r="E43" s="955"/>
      <c r="F43" s="955"/>
      <c r="G43" s="697" t="s">
        <v>556</v>
      </c>
      <c r="H43" s="954"/>
      <c r="I43" s="954"/>
      <c r="J43" s="954"/>
      <c r="K43" s="954"/>
      <c r="L43" s="954"/>
      <c r="M43" s="698"/>
    </row>
    <row r="44" spans="1:14" s="6" customFormat="1" ht="21" customHeight="1">
      <c r="A44" s="17"/>
      <c r="B44" s="953" t="s">
        <v>491</v>
      </c>
      <c r="C44" s="900"/>
      <c r="D44" s="900"/>
      <c r="E44" s="900"/>
      <c r="F44" s="900"/>
      <c r="G44" s="697" t="s">
        <v>509</v>
      </c>
      <c r="H44" s="954"/>
      <c r="I44" s="954"/>
      <c r="J44" s="954"/>
      <c r="K44" s="954"/>
      <c r="L44" s="954"/>
      <c r="M44" s="698"/>
      <c r="N44" s="17"/>
    </row>
    <row r="45" spans="1:14" s="6" customFormat="1" ht="45" customHeight="1">
      <c r="A45" s="17"/>
      <c r="B45" s="834" t="s">
        <v>348</v>
      </c>
      <c r="C45" s="955"/>
      <c r="D45" s="955"/>
      <c r="E45" s="955"/>
      <c r="F45" s="955"/>
      <c r="G45" s="943" t="s">
        <v>458</v>
      </c>
      <c r="H45" s="954"/>
      <c r="I45" s="954"/>
      <c r="J45" s="954"/>
      <c r="K45" s="954"/>
      <c r="L45" s="954"/>
      <c r="M45" s="698"/>
      <c r="N45" s="17"/>
    </row>
    <row r="46" spans="1:14" s="6" customFormat="1" ht="21" customHeight="1">
      <c r="A46" s="17"/>
      <c r="B46" s="956" t="s">
        <v>492</v>
      </c>
      <c r="C46" s="574"/>
      <c r="D46" s="574"/>
      <c r="E46" s="574"/>
      <c r="F46" s="563"/>
      <c r="G46" s="940" t="s">
        <v>427</v>
      </c>
      <c r="H46" s="941"/>
      <c r="I46" s="941"/>
      <c r="J46" s="941"/>
      <c r="K46" s="941"/>
      <c r="L46" s="941"/>
      <c r="M46" s="942"/>
      <c r="N46" s="17"/>
    </row>
    <row r="47" spans="2:13" ht="21" customHeight="1">
      <c r="B47" s="939" t="s">
        <v>555</v>
      </c>
      <c r="C47" s="900"/>
      <c r="D47" s="900"/>
      <c r="E47" s="900"/>
      <c r="F47" s="900"/>
      <c r="G47" s="940" t="s">
        <v>459</v>
      </c>
      <c r="H47" s="941"/>
      <c r="I47" s="941"/>
      <c r="J47" s="941"/>
      <c r="K47" s="941"/>
      <c r="L47" s="941"/>
      <c r="M47" s="942"/>
    </row>
    <row r="48" spans="2:13" ht="63.75" customHeight="1">
      <c r="B48" s="893" t="s">
        <v>628</v>
      </c>
      <c r="C48" s="894"/>
      <c r="D48" s="894"/>
      <c r="E48" s="894"/>
      <c r="F48" s="895"/>
      <c r="G48" s="943" t="s">
        <v>729</v>
      </c>
      <c r="H48" s="944"/>
      <c r="I48" s="944"/>
      <c r="J48" s="944"/>
      <c r="K48" s="944"/>
      <c r="L48" s="944"/>
      <c r="M48" s="945"/>
    </row>
    <row r="49" spans="2:13" ht="18" customHeight="1">
      <c r="B49" s="893" t="s">
        <v>178</v>
      </c>
      <c r="C49" s="894"/>
      <c r="D49" s="894"/>
      <c r="E49" s="894"/>
      <c r="F49" s="895"/>
      <c r="G49" s="947" t="s">
        <v>180</v>
      </c>
      <c r="H49" s="948"/>
      <c r="I49" s="948"/>
      <c r="J49" s="948"/>
      <c r="K49" s="948"/>
      <c r="L49" s="948"/>
      <c r="M49" s="949"/>
    </row>
    <row r="50" spans="2:13" ht="18" customHeight="1">
      <c r="B50" s="508"/>
      <c r="C50" s="946"/>
      <c r="D50" s="946"/>
      <c r="E50" s="946"/>
      <c r="F50" s="509"/>
      <c r="G50" s="950"/>
      <c r="H50" s="951"/>
      <c r="I50" s="951"/>
      <c r="J50" s="951"/>
      <c r="K50" s="951"/>
      <c r="L50" s="951"/>
      <c r="M50" s="952"/>
    </row>
    <row r="51" spans="2:13" ht="21" customHeight="1" thickBot="1">
      <c r="B51" s="820" t="s">
        <v>179</v>
      </c>
      <c r="C51" s="852"/>
      <c r="D51" s="852"/>
      <c r="E51" s="852"/>
      <c r="F51" s="852"/>
      <c r="G51" s="930"/>
      <c r="H51" s="931"/>
      <c r="I51" s="931"/>
      <c r="J51" s="931"/>
      <c r="K51" s="931"/>
      <c r="L51" s="931"/>
      <c r="M51" s="932"/>
    </row>
    <row r="52" ht="21" customHeight="1"/>
    <row r="53" spans="2:13" ht="21" customHeight="1" thickBot="1">
      <c r="B53" s="933" t="s">
        <v>181</v>
      </c>
      <c r="C53" s="934"/>
      <c r="D53" s="934"/>
      <c r="E53" s="934"/>
      <c r="F53" s="934"/>
      <c r="G53" s="934"/>
      <c r="H53" s="934"/>
      <c r="I53" s="934"/>
      <c r="J53" s="934"/>
      <c r="K53" s="65"/>
      <c r="L53" s="65"/>
      <c r="M53" s="65"/>
    </row>
    <row r="54" spans="1:14" s="6" customFormat="1" ht="21" customHeight="1">
      <c r="A54" s="17"/>
      <c r="B54" s="935" t="s">
        <v>615</v>
      </c>
      <c r="C54" s="936"/>
      <c r="D54" s="936"/>
      <c r="E54" s="936"/>
      <c r="F54" s="936"/>
      <c r="G54" s="936"/>
      <c r="H54" s="936"/>
      <c r="I54" s="937" t="s">
        <v>428</v>
      </c>
      <c r="J54" s="936"/>
      <c r="K54" s="936"/>
      <c r="L54" s="936"/>
      <c r="M54" s="938"/>
      <c r="N54" s="17"/>
    </row>
    <row r="55" spans="1:14" s="6" customFormat="1" ht="21" customHeight="1">
      <c r="A55" s="17"/>
      <c r="B55" s="912" t="s">
        <v>616</v>
      </c>
      <c r="C55" s="913"/>
      <c r="D55" s="913"/>
      <c r="E55" s="913"/>
      <c r="F55" s="913"/>
      <c r="G55" s="913"/>
      <c r="H55" s="914"/>
      <c r="I55" s="915" t="s">
        <v>429</v>
      </c>
      <c r="J55" s="916"/>
      <c r="K55" s="916"/>
      <c r="L55" s="916"/>
      <c r="M55" s="917"/>
      <c r="N55" s="17"/>
    </row>
    <row r="56" spans="1:14" s="6" customFormat="1" ht="21" customHeight="1">
      <c r="A56" s="17"/>
      <c r="B56" s="621"/>
      <c r="C56" s="622"/>
      <c r="D56" s="622"/>
      <c r="E56" s="622"/>
      <c r="F56" s="622"/>
      <c r="G56" s="622"/>
      <c r="H56" s="623"/>
      <c r="I56" s="918"/>
      <c r="J56" s="919"/>
      <c r="K56" s="919"/>
      <c r="L56" s="919"/>
      <c r="M56" s="920"/>
      <c r="N56" s="17"/>
    </row>
    <row r="57" spans="1:14" s="6" customFormat="1" ht="21" customHeight="1" thickBot="1">
      <c r="A57" s="17"/>
      <c r="B57" s="921" t="s">
        <v>287</v>
      </c>
      <c r="C57" s="922"/>
      <c r="D57" s="922"/>
      <c r="E57" s="922"/>
      <c r="F57" s="922"/>
      <c r="G57" s="922"/>
      <c r="H57" s="922"/>
      <c r="I57" s="922"/>
      <c r="J57" s="922"/>
      <c r="K57" s="922"/>
      <c r="L57" s="922"/>
      <c r="M57" s="923"/>
      <c r="N57" s="17"/>
    </row>
    <row r="58" spans="1:14" s="6" customFormat="1" ht="21" customHeight="1">
      <c r="A58" s="17"/>
      <c r="B58" s="17"/>
      <c r="C58" s="17"/>
      <c r="D58" s="17"/>
      <c r="E58" s="17"/>
      <c r="F58" s="17"/>
      <c r="G58" s="17"/>
      <c r="H58" s="17"/>
      <c r="I58" s="17"/>
      <c r="J58" s="17"/>
      <c r="K58" s="17"/>
      <c r="L58" s="17"/>
      <c r="M58" s="17"/>
      <c r="N58" s="17"/>
    </row>
    <row r="59" spans="1:14" s="6" customFormat="1" ht="21" customHeight="1" thickBot="1">
      <c r="A59" s="17"/>
      <c r="B59" s="751" t="s">
        <v>270</v>
      </c>
      <c r="C59" s="751"/>
      <c r="D59" s="751"/>
      <c r="E59" s="751"/>
      <c r="F59" s="751"/>
      <c r="G59" s="751"/>
      <c r="H59" s="751"/>
      <c r="I59" s="36"/>
      <c r="J59" s="36"/>
      <c r="K59" s="36"/>
      <c r="L59" s="36"/>
      <c r="M59" s="36"/>
      <c r="N59" s="17"/>
    </row>
    <row r="60" spans="2:13" ht="36" customHeight="1">
      <c r="B60" s="924" t="s">
        <v>182</v>
      </c>
      <c r="C60" s="884"/>
      <c r="D60" s="884"/>
      <c r="E60" s="884"/>
      <c r="F60" s="884"/>
      <c r="G60" s="884"/>
      <c r="H60" s="884"/>
      <c r="I60" s="884"/>
      <c r="J60" s="925" t="s">
        <v>430</v>
      </c>
      <c r="K60" s="926"/>
      <c r="L60" s="926"/>
      <c r="M60" s="927"/>
    </row>
    <row r="61" spans="2:13" ht="21" customHeight="1">
      <c r="B61" s="778" t="s">
        <v>183</v>
      </c>
      <c r="C61" s="794"/>
      <c r="D61" s="794"/>
      <c r="E61" s="794"/>
      <c r="F61" s="794"/>
      <c r="G61" s="794"/>
      <c r="H61" s="794"/>
      <c r="I61" s="794"/>
      <c r="J61" s="522" t="s">
        <v>460</v>
      </c>
      <c r="K61" s="486"/>
      <c r="L61" s="486"/>
      <c r="M61" s="487"/>
    </row>
    <row r="62" spans="2:13" ht="18" customHeight="1">
      <c r="B62" s="799" t="s">
        <v>184</v>
      </c>
      <c r="C62" s="866"/>
      <c r="D62" s="866"/>
      <c r="E62" s="866"/>
      <c r="F62" s="866"/>
      <c r="G62" s="866"/>
      <c r="H62" s="866"/>
      <c r="I62" s="866"/>
      <c r="J62" s="906" t="s">
        <v>474</v>
      </c>
      <c r="K62" s="907"/>
      <c r="L62" s="907"/>
      <c r="M62" s="908"/>
    </row>
    <row r="63" spans="2:13" ht="18" customHeight="1">
      <c r="B63" s="799"/>
      <c r="C63" s="866"/>
      <c r="D63" s="866"/>
      <c r="E63" s="866"/>
      <c r="F63" s="866"/>
      <c r="G63" s="866"/>
      <c r="H63" s="866"/>
      <c r="I63" s="866"/>
      <c r="J63" s="909"/>
      <c r="K63" s="910"/>
      <c r="L63" s="910"/>
      <c r="M63" s="911"/>
    </row>
    <row r="64" spans="2:13" ht="21" customHeight="1">
      <c r="B64" s="778" t="s">
        <v>478</v>
      </c>
      <c r="C64" s="794"/>
      <c r="D64" s="794"/>
      <c r="E64" s="794"/>
      <c r="F64" s="794"/>
      <c r="G64" s="794"/>
      <c r="H64" s="794"/>
      <c r="I64" s="794"/>
      <c r="J64" s="928" t="s">
        <v>483</v>
      </c>
      <c r="K64" s="928"/>
      <c r="L64" s="928"/>
      <c r="M64" s="929"/>
    </row>
    <row r="65" spans="2:13" ht="120" customHeight="1">
      <c r="B65" s="799" t="s">
        <v>185</v>
      </c>
      <c r="C65" s="603"/>
      <c r="D65" s="603"/>
      <c r="E65" s="603"/>
      <c r="F65" s="794" t="s">
        <v>187</v>
      </c>
      <c r="G65" s="794"/>
      <c r="H65" s="794"/>
      <c r="I65" s="794"/>
      <c r="J65" s="660" t="s">
        <v>431</v>
      </c>
      <c r="K65" s="661"/>
      <c r="L65" s="661"/>
      <c r="M65" s="662"/>
    </row>
    <row r="66" spans="2:13" ht="75" customHeight="1">
      <c r="B66" s="905"/>
      <c r="C66" s="603"/>
      <c r="D66" s="603"/>
      <c r="E66" s="603"/>
      <c r="F66" s="794" t="s">
        <v>188</v>
      </c>
      <c r="G66" s="794"/>
      <c r="H66" s="794"/>
      <c r="I66" s="794"/>
      <c r="J66" s="660" t="s">
        <v>645</v>
      </c>
      <c r="K66" s="661"/>
      <c r="L66" s="661"/>
      <c r="M66" s="662"/>
    </row>
    <row r="67" spans="2:13" ht="21" customHeight="1">
      <c r="B67" s="893" t="s">
        <v>186</v>
      </c>
      <c r="C67" s="894"/>
      <c r="D67" s="894"/>
      <c r="E67" s="895"/>
      <c r="F67" s="899" t="s">
        <v>472</v>
      </c>
      <c r="G67" s="900"/>
      <c r="H67" s="900"/>
      <c r="I67" s="901"/>
      <c r="J67" s="651"/>
      <c r="K67" s="651"/>
      <c r="L67" s="651"/>
      <c r="M67" s="652"/>
    </row>
    <row r="68" spans="2:13" ht="21" customHeight="1" thickBot="1">
      <c r="B68" s="896"/>
      <c r="C68" s="897"/>
      <c r="D68" s="897"/>
      <c r="E68" s="898"/>
      <c r="F68" s="902"/>
      <c r="G68" s="903"/>
      <c r="H68" s="903"/>
      <c r="I68" s="904"/>
      <c r="J68" s="608"/>
      <c r="K68" s="609"/>
      <c r="L68" s="609"/>
      <c r="M68" s="699"/>
    </row>
  </sheetData>
  <sheetProtection/>
  <mergeCells count="138">
    <mergeCell ref="B2:F2"/>
    <mergeCell ref="B1:I1"/>
    <mergeCell ref="B3:F3"/>
    <mergeCell ref="G3:I3"/>
    <mergeCell ref="B4:F6"/>
    <mergeCell ref="G4:I4"/>
    <mergeCell ref="G5:H6"/>
    <mergeCell ref="I5:M5"/>
    <mergeCell ref="I6:M6"/>
    <mergeCell ref="B7:F7"/>
    <mergeCell ref="H7:M7"/>
    <mergeCell ref="B8:F8"/>
    <mergeCell ref="H8:M8"/>
    <mergeCell ref="B9:F10"/>
    <mergeCell ref="H9:M9"/>
    <mergeCell ref="H10:M10"/>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H30:J30"/>
    <mergeCell ref="K30:M30"/>
    <mergeCell ref="E31:G31"/>
    <mergeCell ref="H31:J31"/>
    <mergeCell ref="K31:M31"/>
    <mergeCell ref="E32:G32"/>
    <mergeCell ref="H32:J32"/>
    <mergeCell ref="H34:J34"/>
    <mergeCell ref="K34:M34"/>
    <mergeCell ref="E35:G35"/>
    <mergeCell ref="H35:J35"/>
    <mergeCell ref="K35:M35"/>
    <mergeCell ref="C29:C35"/>
    <mergeCell ref="D29:G29"/>
    <mergeCell ref="K29:M29"/>
    <mergeCell ref="D30:D35"/>
    <mergeCell ref="E30:G30"/>
    <mergeCell ref="H29:J29"/>
    <mergeCell ref="B38:F38"/>
    <mergeCell ref="B39:F39"/>
    <mergeCell ref="G39:M39"/>
    <mergeCell ref="K32:M32"/>
    <mergeCell ref="E33:G33"/>
    <mergeCell ref="H33:J33"/>
    <mergeCell ref="K33:M33"/>
    <mergeCell ref="B36:M36"/>
    <mergeCell ref="E34:G34"/>
    <mergeCell ref="B40:F41"/>
    <mergeCell ref="G41:H41"/>
    <mergeCell ref="I41:M41"/>
    <mergeCell ref="B42:F42"/>
    <mergeCell ref="G42:M42"/>
    <mergeCell ref="B43:F43"/>
    <mergeCell ref="G43:M43"/>
    <mergeCell ref="B44:F44"/>
    <mergeCell ref="G44:M44"/>
    <mergeCell ref="B45:F45"/>
    <mergeCell ref="G45:M45"/>
    <mergeCell ref="B46:F46"/>
    <mergeCell ref="G46:M46"/>
    <mergeCell ref="B47:F47"/>
    <mergeCell ref="G47:M47"/>
    <mergeCell ref="B48:F48"/>
    <mergeCell ref="G48:M48"/>
    <mergeCell ref="B49:F50"/>
    <mergeCell ref="G49:M50"/>
    <mergeCell ref="B51:F51"/>
    <mergeCell ref="G51:M51"/>
    <mergeCell ref="B53:J53"/>
    <mergeCell ref="B54:H54"/>
    <mergeCell ref="I54:M54"/>
    <mergeCell ref="B61:I61"/>
    <mergeCell ref="J61:M61"/>
    <mergeCell ref="F66:I66"/>
    <mergeCell ref="J66:M66"/>
    <mergeCell ref="B55:H56"/>
    <mergeCell ref="I55:M56"/>
    <mergeCell ref="F65:I65"/>
    <mergeCell ref="B57:M57"/>
    <mergeCell ref="B59:H59"/>
    <mergeCell ref="B60:I60"/>
    <mergeCell ref="J60:M60"/>
    <mergeCell ref="J64:M64"/>
    <mergeCell ref="B67:E68"/>
    <mergeCell ref="F67:I67"/>
    <mergeCell ref="J67:M67"/>
    <mergeCell ref="F68:I68"/>
    <mergeCell ref="J68:M68"/>
    <mergeCell ref="B62:I63"/>
    <mergeCell ref="J65:M65"/>
    <mergeCell ref="B65:E66"/>
    <mergeCell ref="J62:M63"/>
    <mergeCell ref="B64:I64"/>
  </mergeCells>
  <dataValidations count="9">
    <dataValidation type="list" allowBlank="1" showInputMessage="1" showErrorMessage="1" sqref="E34:G34 B47:F47">
      <formula1>"管理費,生活サポート費"</formula1>
    </dataValidation>
    <dataValidation type="list" allowBlank="1" showInputMessage="1" showErrorMessage="1" sqref="B46 E33:G33">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4:F44 E31:G31">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7" r:id="rId4"/>
  <rowBreaks count="3" manualBreakCount="3">
    <brk id="13" max="16" man="1"/>
    <brk id="36" max="16" man="1"/>
    <brk id="57"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zoomScalePageLayoutView="0" workbookViewId="0" topLeftCell="A1">
      <selection activeCell="M3" sqref="M3"/>
    </sheetView>
  </sheetViews>
  <sheetFormatPr defaultColWidth="9.00390625" defaultRowHeight="13.5"/>
  <cols>
    <col min="1" max="1" width="2.625" style="9" customWidth="1"/>
    <col min="2" max="2" width="6.75390625" style="9" customWidth="1"/>
    <col min="3" max="3" width="6.125" style="9" customWidth="1"/>
    <col min="4" max="8" width="9.00390625" style="9" customWidth="1"/>
    <col min="9" max="9" width="9.375" style="9" customWidth="1"/>
    <col min="10" max="11" width="9.00390625" style="9" customWidth="1"/>
    <col min="12" max="12" width="3.375" style="9" customWidth="1"/>
    <col min="13" max="15" width="13.00390625" style="9" customWidth="1"/>
    <col min="16" max="16384" width="9.00390625" style="9" customWidth="1"/>
  </cols>
  <sheetData>
    <row r="1" spans="1:9" ht="21" customHeight="1">
      <c r="A1" s="7" t="s">
        <v>326</v>
      </c>
      <c r="B1" s="635" t="s">
        <v>65</v>
      </c>
      <c r="C1" s="635"/>
      <c r="D1" s="635"/>
      <c r="E1" s="635"/>
      <c r="F1" s="635"/>
      <c r="G1" s="635"/>
      <c r="H1" s="635"/>
      <c r="I1" s="635"/>
    </row>
    <row r="2" spans="1:9" ht="21" customHeight="1" thickBot="1">
      <c r="A2" s="100"/>
      <c r="B2" s="568" t="s">
        <v>238</v>
      </c>
      <c r="C2" s="1076"/>
      <c r="D2" s="1076"/>
      <c r="E2" s="100"/>
      <c r="F2" s="100"/>
      <c r="G2" s="100"/>
      <c r="H2" s="100"/>
      <c r="I2" s="100"/>
    </row>
    <row r="3" spans="2:11" ht="21" customHeight="1">
      <c r="B3" s="500" t="s">
        <v>194</v>
      </c>
      <c r="C3" s="501"/>
      <c r="D3" s="815" t="s">
        <v>190</v>
      </c>
      <c r="E3" s="815"/>
      <c r="F3" s="815"/>
      <c r="G3" s="815"/>
      <c r="H3" s="1064">
        <v>0</v>
      </c>
      <c r="I3" s="1065"/>
      <c r="J3" s="1065"/>
      <c r="K3" s="251" t="s">
        <v>325</v>
      </c>
    </row>
    <row r="4" spans="2:11" ht="21" customHeight="1">
      <c r="B4" s="471"/>
      <c r="C4" s="472"/>
      <c r="D4" s="650" t="s">
        <v>191</v>
      </c>
      <c r="E4" s="650"/>
      <c r="F4" s="650"/>
      <c r="G4" s="650"/>
      <c r="H4" s="1047">
        <v>0</v>
      </c>
      <c r="I4" s="1048"/>
      <c r="J4" s="1048"/>
      <c r="K4" s="252" t="s">
        <v>325</v>
      </c>
    </row>
    <row r="5" spans="2:11" ht="21" customHeight="1">
      <c r="B5" s="471"/>
      <c r="C5" s="472"/>
      <c r="D5" s="650" t="s">
        <v>192</v>
      </c>
      <c r="E5" s="650"/>
      <c r="F5" s="650"/>
      <c r="G5" s="650"/>
      <c r="H5" s="1047">
        <v>30</v>
      </c>
      <c r="I5" s="1048"/>
      <c r="J5" s="1048"/>
      <c r="K5" s="252" t="s">
        <v>325</v>
      </c>
    </row>
    <row r="6" spans="2:11" ht="21" customHeight="1">
      <c r="B6" s="473"/>
      <c r="C6" s="474"/>
      <c r="D6" s="650" t="s">
        <v>193</v>
      </c>
      <c r="E6" s="650"/>
      <c r="F6" s="650"/>
      <c r="G6" s="650"/>
      <c r="H6" s="1047">
        <v>30</v>
      </c>
      <c r="I6" s="1048"/>
      <c r="J6" s="1048"/>
      <c r="K6" s="252" t="s">
        <v>325</v>
      </c>
    </row>
    <row r="7" spans="2:11" ht="21" customHeight="1">
      <c r="B7" s="463" t="s">
        <v>195</v>
      </c>
      <c r="C7" s="464"/>
      <c r="D7" s="650" t="s">
        <v>51</v>
      </c>
      <c r="E7" s="650"/>
      <c r="F7" s="650"/>
      <c r="G7" s="650"/>
      <c r="H7" s="1047">
        <v>15</v>
      </c>
      <c r="I7" s="1048"/>
      <c r="J7" s="1048"/>
      <c r="K7" s="252" t="s">
        <v>325</v>
      </c>
    </row>
    <row r="8" spans="2:11" ht="21" customHeight="1">
      <c r="B8" s="471"/>
      <c r="C8" s="472"/>
      <c r="D8" s="650" t="s">
        <v>196</v>
      </c>
      <c r="E8" s="650"/>
      <c r="F8" s="650"/>
      <c r="G8" s="650"/>
      <c r="H8" s="1047">
        <v>5</v>
      </c>
      <c r="I8" s="1048"/>
      <c r="J8" s="1048"/>
      <c r="K8" s="252" t="s">
        <v>325</v>
      </c>
    </row>
    <row r="9" spans="2:11" ht="21" customHeight="1">
      <c r="B9" s="471"/>
      <c r="C9" s="472"/>
      <c r="D9" s="650" t="s">
        <v>197</v>
      </c>
      <c r="E9" s="650"/>
      <c r="F9" s="650"/>
      <c r="G9" s="650"/>
      <c r="H9" s="1047">
        <v>10</v>
      </c>
      <c r="I9" s="1048"/>
      <c r="J9" s="1048"/>
      <c r="K9" s="252" t="s">
        <v>325</v>
      </c>
    </row>
    <row r="10" spans="2:11" ht="21" customHeight="1">
      <c r="B10" s="471"/>
      <c r="C10" s="472"/>
      <c r="D10" s="650" t="s">
        <v>198</v>
      </c>
      <c r="E10" s="650"/>
      <c r="F10" s="650"/>
      <c r="G10" s="650"/>
      <c r="H10" s="1047">
        <v>2</v>
      </c>
      <c r="I10" s="1048"/>
      <c r="J10" s="1048"/>
      <c r="K10" s="252" t="s">
        <v>325</v>
      </c>
    </row>
    <row r="11" spans="2:11" ht="21" customHeight="1">
      <c r="B11" s="471"/>
      <c r="C11" s="472"/>
      <c r="D11" s="650" t="s">
        <v>199</v>
      </c>
      <c r="E11" s="650"/>
      <c r="F11" s="650"/>
      <c r="G11" s="650"/>
      <c r="H11" s="1047">
        <v>5</v>
      </c>
      <c r="I11" s="1048"/>
      <c r="J11" s="1048"/>
      <c r="K11" s="252" t="s">
        <v>325</v>
      </c>
    </row>
    <row r="12" spans="2:11" ht="21" customHeight="1">
      <c r="B12" s="471"/>
      <c r="C12" s="472"/>
      <c r="D12" s="650" t="s">
        <v>200</v>
      </c>
      <c r="E12" s="650"/>
      <c r="F12" s="650"/>
      <c r="G12" s="650"/>
      <c r="H12" s="1047">
        <v>8</v>
      </c>
      <c r="I12" s="1048"/>
      <c r="J12" s="1048"/>
      <c r="K12" s="252" t="s">
        <v>325</v>
      </c>
    </row>
    <row r="13" spans="2:11" ht="21" customHeight="1">
      <c r="B13" s="471"/>
      <c r="C13" s="472"/>
      <c r="D13" s="650" t="s">
        <v>201</v>
      </c>
      <c r="E13" s="650"/>
      <c r="F13" s="650"/>
      <c r="G13" s="650"/>
      <c r="H13" s="1047">
        <v>10</v>
      </c>
      <c r="I13" s="1048"/>
      <c r="J13" s="1048"/>
      <c r="K13" s="252" t="s">
        <v>325</v>
      </c>
    </row>
    <row r="14" spans="2:11" ht="21" customHeight="1">
      <c r="B14" s="473"/>
      <c r="C14" s="474"/>
      <c r="D14" s="650" t="s">
        <v>202</v>
      </c>
      <c r="E14" s="650"/>
      <c r="F14" s="650"/>
      <c r="G14" s="650"/>
      <c r="H14" s="1047">
        <v>5</v>
      </c>
      <c r="I14" s="1048"/>
      <c r="J14" s="1048"/>
      <c r="K14" s="252" t="s">
        <v>325</v>
      </c>
    </row>
    <row r="15" spans="2:11" ht="21" customHeight="1">
      <c r="B15" s="463" t="s">
        <v>203</v>
      </c>
      <c r="C15" s="464"/>
      <c r="D15" s="650" t="s">
        <v>204</v>
      </c>
      <c r="E15" s="650"/>
      <c r="F15" s="650"/>
      <c r="G15" s="650"/>
      <c r="H15" s="1047">
        <v>2</v>
      </c>
      <c r="I15" s="1048"/>
      <c r="J15" s="1048"/>
      <c r="K15" s="252" t="s">
        <v>325</v>
      </c>
    </row>
    <row r="16" spans="2:11" ht="21" customHeight="1">
      <c r="B16" s="471"/>
      <c r="C16" s="472"/>
      <c r="D16" s="650" t="s">
        <v>205</v>
      </c>
      <c r="E16" s="650"/>
      <c r="F16" s="650"/>
      <c r="G16" s="650"/>
      <c r="H16" s="1047">
        <v>3</v>
      </c>
      <c r="I16" s="1048"/>
      <c r="J16" s="1048"/>
      <c r="K16" s="252" t="s">
        <v>325</v>
      </c>
    </row>
    <row r="17" spans="2:11" ht="21" customHeight="1">
      <c r="B17" s="471"/>
      <c r="C17" s="472"/>
      <c r="D17" s="650" t="s">
        <v>206</v>
      </c>
      <c r="E17" s="650"/>
      <c r="F17" s="650"/>
      <c r="G17" s="650"/>
      <c r="H17" s="1047">
        <v>30</v>
      </c>
      <c r="I17" s="1048"/>
      <c r="J17" s="1048"/>
      <c r="K17" s="252" t="s">
        <v>325</v>
      </c>
    </row>
    <row r="18" spans="2:11" ht="21" customHeight="1">
      <c r="B18" s="471"/>
      <c r="C18" s="472"/>
      <c r="D18" s="650" t="s">
        <v>207</v>
      </c>
      <c r="E18" s="650"/>
      <c r="F18" s="650"/>
      <c r="G18" s="650"/>
      <c r="H18" s="1047">
        <v>20</v>
      </c>
      <c r="I18" s="1048"/>
      <c r="J18" s="1048"/>
      <c r="K18" s="252" t="s">
        <v>325</v>
      </c>
    </row>
    <row r="19" spans="2:11" ht="21" customHeight="1">
      <c r="B19" s="471"/>
      <c r="C19" s="472"/>
      <c r="D19" s="650" t="s">
        <v>987</v>
      </c>
      <c r="E19" s="650"/>
      <c r="F19" s="650"/>
      <c r="G19" s="650"/>
      <c r="H19" s="1047">
        <v>4</v>
      </c>
      <c r="I19" s="1048"/>
      <c r="J19" s="1048"/>
      <c r="K19" s="252" t="s">
        <v>321</v>
      </c>
    </row>
    <row r="20" spans="2:11" ht="21" customHeight="1" thickBot="1">
      <c r="B20" s="471"/>
      <c r="C20" s="472"/>
      <c r="D20" s="663" t="s">
        <v>988</v>
      </c>
      <c r="E20" s="663"/>
      <c r="F20" s="663"/>
      <c r="G20" s="663"/>
      <c r="H20" s="1072">
        <v>1</v>
      </c>
      <c r="I20" s="1073"/>
      <c r="J20" s="1073"/>
      <c r="K20" s="439" t="s">
        <v>321</v>
      </c>
    </row>
    <row r="21" spans="2:11" ht="21" customHeight="1" thickBot="1">
      <c r="B21" s="1057" t="s">
        <v>655</v>
      </c>
      <c r="C21" s="1058"/>
      <c r="D21" s="1058"/>
      <c r="E21" s="1058"/>
      <c r="F21" s="1058"/>
      <c r="G21" s="1059"/>
      <c r="H21" s="253">
        <v>9</v>
      </c>
      <c r="I21" s="254" t="s">
        <v>656</v>
      </c>
      <c r="J21" s="254">
        <v>7</v>
      </c>
      <c r="K21" s="255" t="s">
        <v>657</v>
      </c>
    </row>
    <row r="22" spans="2:11" ht="21" customHeight="1" thickBot="1">
      <c r="B22" s="1057" t="s">
        <v>350</v>
      </c>
      <c r="C22" s="1058"/>
      <c r="D22" s="1058"/>
      <c r="E22" s="1058"/>
      <c r="F22" s="1058"/>
      <c r="G22" s="1059"/>
      <c r="H22" s="1060">
        <v>60</v>
      </c>
      <c r="I22" s="1061"/>
      <c r="J22" s="1061"/>
      <c r="K22" s="255" t="s">
        <v>654</v>
      </c>
    </row>
    <row r="23" spans="2:11" ht="16.5" customHeight="1">
      <c r="B23" s="256"/>
      <c r="C23" s="256"/>
      <c r="D23" s="256"/>
      <c r="E23" s="256"/>
      <c r="F23" s="256"/>
      <c r="G23" s="256"/>
      <c r="H23" s="257"/>
      <c r="I23" s="257"/>
      <c r="J23" s="257"/>
      <c r="K23" s="258"/>
    </row>
    <row r="24" spans="2:11" ht="21" customHeight="1" thickBot="1">
      <c r="B24" s="1066" t="s">
        <v>240</v>
      </c>
      <c r="C24" s="1066"/>
      <c r="D24" s="1066"/>
      <c r="E24" s="1066"/>
      <c r="F24" s="1067"/>
      <c r="G24" s="1067"/>
      <c r="H24" s="1063"/>
      <c r="I24" s="1063"/>
      <c r="J24" s="1063"/>
      <c r="K24" s="1063"/>
    </row>
    <row r="25" spans="2:11" ht="21" customHeight="1">
      <c r="B25" s="653" t="s">
        <v>189</v>
      </c>
      <c r="C25" s="655"/>
      <c r="D25" s="259" t="s">
        <v>55</v>
      </c>
      <c r="E25" s="1055">
        <v>20</v>
      </c>
      <c r="F25" s="1056"/>
      <c r="G25" s="260" t="s">
        <v>349</v>
      </c>
      <c r="H25" s="261" t="s">
        <v>239</v>
      </c>
      <c r="I25" s="1055">
        <v>40</v>
      </c>
      <c r="J25" s="1055"/>
      <c r="K25" s="251" t="s">
        <v>323</v>
      </c>
    </row>
    <row r="26" spans="2:11" ht="21" customHeight="1">
      <c r="B26" s="1068" t="s">
        <v>272</v>
      </c>
      <c r="C26" s="1069"/>
      <c r="D26" s="262" t="s">
        <v>55</v>
      </c>
      <c r="E26" s="584">
        <v>33</v>
      </c>
      <c r="F26" s="585"/>
      <c r="G26" s="263" t="s">
        <v>286</v>
      </c>
      <c r="H26" s="262" t="s">
        <v>239</v>
      </c>
      <c r="I26" s="584">
        <v>67</v>
      </c>
      <c r="J26" s="585"/>
      <c r="K26" s="156" t="s">
        <v>274</v>
      </c>
    </row>
    <row r="27" spans="2:11" ht="21" customHeight="1" thickBot="1">
      <c r="B27" s="1074" t="s">
        <v>273</v>
      </c>
      <c r="C27" s="1075"/>
      <c r="D27" s="264">
        <v>100</v>
      </c>
      <c r="E27" s="184" t="s">
        <v>274</v>
      </c>
      <c r="F27" s="265" t="s">
        <v>208</v>
      </c>
      <c r="G27" s="264">
        <v>85</v>
      </c>
      <c r="H27" s="184" t="s">
        <v>297</v>
      </c>
      <c r="I27" s="266" t="s">
        <v>351</v>
      </c>
      <c r="J27" s="609" t="s">
        <v>850</v>
      </c>
      <c r="K27" s="699"/>
    </row>
    <row r="28" ht="21" customHeight="1"/>
    <row r="29" spans="2:7" ht="21" customHeight="1" thickBot="1">
      <c r="B29" s="629" t="s">
        <v>209</v>
      </c>
      <c r="C29" s="629"/>
      <c r="D29" s="629"/>
      <c r="E29" s="629"/>
      <c r="F29" s="36"/>
      <c r="G29" s="36"/>
    </row>
    <row r="30" spans="2:11" ht="21" customHeight="1">
      <c r="B30" s="500" t="s">
        <v>210</v>
      </c>
      <c r="C30" s="627"/>
      <c r="D30" s="501"/>
      <c r="E30" s="843" t="s">
        <v>54</v>
      </c>
      <c r="F30" s="627"/>
      <c r="G30" s="1062">
        <v>0</v>
      </c>
      <c r="H30" s="1055"/>
      <c r="I30" s="1055"/>
      <c r="J30" s="1055"/>
      <c r="K30" s="267" t="s">
        <v>323</v>
      </c>
    </row>
    <row r="31" spans="2:11" ht="21" customHeight="1">
      <c r="B31" s="471"/>
      <c r="C31" s="628"/>
      <c r="D31" s="472"/>
      <c r="E31" s="504" t="s">
        <v>52</v>
      </c>
      <c r="F31" s="505"/>
      <c r="G31" s="584">
        <v>1</v>
      </c>
      <c r="H31" s="585"/>
      <c r="I31" s="585"/>
      <c r="J31" s="585"/>
      <c r="K31" s="156" t="s">
        <v>323</v>
      </c>
    </row>
    <row r="32" spans="2:11" ht="21" customHeight="1">
      <c r="B32" s="471"/>
      <c r="C32" s="628"/>
      <c r="D32" s="472"/>
      <c r="E32" s="504" t="s">
        <v>53</v>
      </c>
      <c r="F32" s="505"/>
      <c r="G32" s="584">
        <v>2</v>
      </c>
      <c r="H32" s="585"/>
      <c r="I32" s="585"/>
      <c r="J32" s="585"/>
      <c r="K32" s="156" t="s">
        <v>323</v>
      </c>
    </row>
    <row r="33" spans="2:11" ht="21" customHeight="1">
      <c r="B33" s="471"/>
      <c r="C33" s="628"/>
      <c r="D33" s="472"/>
      <c r="E33" s="504" t="s">
        <v>212</v>
      </c>
      <c r="F33" s="505"/>
      <c r="G33" s="584">
        <v>6</v>
      </c>
      <c r="H33" s="585"/>
      <c r="I33" s="585"/>
      <c r="J33" s="585"/>
      <c r="K33" s="156" t="s">
        <v>323</v>
      </c>
    </row>
    <row r="34" spans="2:11" ht="21" customHeight="1">
      <c r="B34" s="473"/>
      <c r="C34" s="700"/>
      <c r="D34" s="474"/>
      <c r="E34" s="1051" t="s">
        <v>48</v>
      </c>
      <c r="F34" s="628"/>
      <c r="G34" s="584">
        <v>0</v>
      </c>
      <c r="H34" s="585"/>
      <c r="I34" s="585"/>
      <c r="J34" s="585"/>
      <c r="K34" s="156" t="s">
        <v>323</v>
      </c>
    </row>
    <row r="35" spans="2:11" ht="21" customHeight="1">
      <c r="B35" s="463" t="s">
        <v>211</v>
      </c>
      <c r="C35" s="683"/>
      <c r="D35" s="464"/>
      <c r="E35" s="1050" t="s">
        <v>213</v>
      </c>
      <c r="F35" s="464"/>
      <c r="G35" s="584">
        <v>0</v>
      </c>
      <c r="H35" s="585"/>
      <c r="I35" s="585"/>
      <c r="J35" s="585"/>
      <c r="K35" s="156" t="s">
        <v>323</v>
      </c>
    </row>
    <row r="36" spans="2:11" ht="21" customHeight="1">
      <c r="B36" s="471"/>
      <c r="C36" s="628"/>
      <c r="D36" s="472"/>
      <c r="E36" s="1051"/>
      <c r="F36" s="472"/>
      <c r="G36" s="690" t="s">
        <v>336</v>
      </c>
      <c r="H36" s="691"/>
      <c r="I36" s="691"/>
      <c r="J36" s="691"/>
      <c r="K36" s="692"/>
    </row>
    <row r="37" spans="2:11" ht="36" customHeight="1">
      <c r="B37" s="471"/>
      <c r="C37" s="628"/>
      <c r="D37" s="472"/>
      <c r="E37" s="1052"/>
      <c r="F37" s="474"/>
      <c r="G37" s="687"/>
      <c r="H37" s="688"/>
      <c r="I37" s="688"/>
      <c r="J37" s="688"/>
      <c r="K37" s="689"/>
    </row>
    <row r="38" spans="2:11" ht="21" customHeight="1">
      <c r="B38" s="471"/>
      <c r="C38" s="628"/>
      <c r="D38" s="472"/>
      <c r="E38" s="1050" t="s">
        <v>214</v>
      </c>
      <c r="F38" s="464"/>
      <c r="G38" s="584">
        <v>3</v>
      </c>
      <c r="H38" s="585"/>
      <c r="I38" s="585"/>
      <c r="J38" s="585"/>
      <c r="K38" s="156" t="s">
        <v>323</v>
      </c>
    </row>
    <row r="39" spans="2:11" ht="21" customHeight="1">
      <c r="B39" s="471"/>
      <c r="C39" s="628"/>
      <c r="D39" s="472"/>
      <c r="E39" s="1051"/>
      <c r="F39" s="472"/>
      <c r="G39" s="690" t="s">
        <v>336</v>
      </c>
      <c r="H39" s="691"/>
      <c r="I39" s="691"/>
      <c r="J39" s="691"/>
      <c r="K39" s="692"/>
    </row>
    <row r="40" spans="2:11" ht="36" customHeight="1" thickBot="1">
      <c r="B40" s="1070"/>
      <c r="C40" s="1071"/>
      <c r="D40" s="1054"/>
      <c r="E40" s="1053"/>
      <c r="F40" s="1054"/>
      <c r="G40" s="1049" t="s">
        <v>510</v>
      </c>
      <c r="H40" s="637"/>
      <c r="I40" s="637"/>
      <c r="J40" s="637"/>
      <c r="K40" s="638"/>
    </row>
    <row r="41" ht="20.25" customHeight="1"/>
    <row r="55" s="88" customFormat="1" ht="13.5"/>
    <row r="56" s="88" customFormat="1" ht="13.5"/>
    <row r="57" s="88" customFormat="1" ht="13.5"/>
    <row r="58" s="88" customFormat="1" ht="13.5"/>
    <row r="59" s="88" customFormat="1" ht="13.5"/>
    <row r="60" s="88" customFormat="1" ht="13.5"/>
    <row r="61" s="88" customFormat="1" ht="13.5"/>
    <row r="62" s="88" customFormat="1" ht="13.5"/>
    <row r="63" s="88" customFormat="1" ht="13.5"/>
    <row r="64" s="88" customFormat="1" ht="13.5"/>
    <row r="65" s="88" customFormat="1" ht="13.5"/>
    <row r="66" s="88" customFormat="1" ht="13.5"/>
    <row r="67" s="88" customFormat="1" ht="13.5"/>
    <row r="68" s="88" customFormat="1" ht="13.5"/>
    <row r="69" s="88" customFormat="1" ht="13.5"/>
    <row r="70" s="88" customFormat="1" ht="13.5"/>
    <row r="71" s="88" customFormat="1" ht="13.5"/>
    <row r="72" s="88" customFormat="1" ht="13.5"/>
    <row r="73" s="88" customFormat="1" ht="13.5"/>
    <row r="74" s="88" customFormat="1" ht="13.5"/>
    <row r="75" s="88" customFormat="1" ht="13.5"/>
  </sheetData>
  <sheetProtection/>
  <mergeCells count="75">
    <mergeCell ref="H12:J12"/>
    <mergeCell ref="D9:G9"/>
    <mergeCell ref="D5:G5"/>
    <mergeCell ref="D11:G11"/>
    <mergeCell ref="H9:J9"/>
    <mergeCell ref="H10:J10"/>
    <mergeCell ref="H11:J11"/>
    <mergeCell ref="B1:I1"/>
    <mergeCell ref="D3:G3"/>
    <mergeCell ref="D14:G14"/>
    <mergeCell ref="B3:C6"/>
    <mergeCell ref="H15:J15"/>
    <mergeCell ref="H16:J16"/>
    <mergeCell ref="H13:J13"/>
    <mergeCell ref="H6:J6"/>
    <mergeCell ref="D8:G8"/>
    <mergeCell ref="B2:D2"/>
    <mergeCell ref="I25:J25"/>
    <mergeCell ref="B27:C27"/>
    <mergeCell ref="J27:K27"/>
    <mergeCell ref="B30:D34"/>
    <mergeCell ref="G33:J33"/>
    <mergeCell ref="G34:J34"/>
    <mergeCell ref="E33:F33"/>
    <mergeCell ref="E32:F32"/>
    <mergeCell ref="G38:J38"/>
    <mergeCell ref="G37:K37"/>
    <mergeCell ref="D10:G10"/>
    <mergeCell ref="E30:F30"/>
    <mergeCell ref="G36:K36"/>
    <mergeCell ref="B35:D40"/>
    <mergeCell ref="B25:C25"/>
    <mergeCell ref="D18:G18"/>
    <mergeCell ref="H20:J20"/>
    <mergeCell ref="B21:G21"/>
    <mergeCell ref="D13:G13"/>
    <mergeCell ref="H5:J5"/>
    <mergeCell ref="H4:J4"/>
    <mergeCell ref="D17:G17"/>
    <mergeCell ref="D16:G16"/>
    <mergeCell ref="H18:J18"/>
    <mergeCell ref="D15:G15"/>
    <mergeCell ref="H14:J14"/>
    <mergeCell ref="H7:J7"/>
    <mergeCell ref="H8:J8"/>
    <mergeCell ref="H3:J3"/>
    <mergeCell ref="B24:G24"/>
    <mergeCell ref="B7:C14"/>
    <mergeCell ref="D7:G7"/>
    <mergeCell ref="D12:G12"/>
    <mergeCell ref="E31:F31"/>
    <mergeCell ref="B26:C26"/>
    <mergeCell ref="D4:G4"/>
    <mergeCell ref="D6:G6"/>
    <mergeCell ref="B15:C20"/>
    <mergeCell ref="B22:G22"/>
    <mergeCell ref="H22:J22"/>
    <mergeCell ref="E34:F34"/>
    <mergeCell ref="B29:E29"/>
    <mergeCell ref="I26:J26"/>
    <mergeCell ref="G32:J32"/>
    <mergeCell ref="E26:F26"/>
    <mergeCell ref="G30:J30"/>
    <mergeCell ref="H24:K24"/>
    <mergeCell ref="G31:J31"/>
    <mergeCell ref="D19:G19"/>
    <mergeCell ref="H19:J19"/>
    <mergeCell ref="H17:J17"/>
    <mergeCell ref="G40:K40"/>
    <mergeCell ref="E35:F37"/>
    <mergeCell ref="G39:K39"/>
    <mergeCell ref="G35:J35"/>
    <mergeCell ref="E38:F40"/>
    <mergeCell ref="D20:G20"/>
    <mergeCell ref="E25:F25"/>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9" r:id="rId3"/>
  <rowBreaks count="1" manualBreakCount="1">
    <brk id="27"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56"/>
  <sheetViews>
    <sheetView view="pageBreakPreview" zoomScale="90" zoomScaleNormal="70" zoomScaleSheetLayoutView="90" zoomScalePageLayoutView="0" workbookViewId="0" topLeftCell="A1">
      <selection activeCell="J48" sqref="J48:K48"/>
    </sheetView>
  </sheetViews>
  <sheetFormatPr defaultColWidth="9.00390625" defaultRowHeight="22.5" customHeight="1"/>
  <cols>
    <col min="1" max="1" width="2.625" style="309" customWidth="1"/>
    <col min="2" max="2" width="6.625" style="309" customWidth="1"/>
    <col min="3" max="3" width="18.00390625" style="309" customWidth="1"/>
    <col min="4" max="4" width="2.625" style="309" customWidth="1"/>
    <col min="5" max="5" width="7.875" style="309" customWidth="1"/>
    <col min="6" max="6" width="3.625" style="320" customWidth="1"/>
    <col min="7" max="7" width="13.25390625" style="309" customWidth="1"/>
    <col min="8" max="8" width="8.50390625" style="320" customWidth="1"/>
    <col min="9" max="9" width="6.25390625" style="309" customWidth="1"/>
    <col min="10" max="10" width="10.125" style="309" customWidth="1"/>
    <col min="11" max="11" width="13.00390625" style="309" customWidth="1"/>
    <col min="12" max="12" width="3.375" style="309" customWidth="1"/>
    <col min="13" max="14" width="13.00390625" style="309" customWidth="1"/>
    <col min="15" max="15" width="13.375" style="309" customWidth="1"/>
    <col min="16" max="16384" width="9.00390625" style="309" customWidth="1"/>
  </cols>
  <sheetData>
    <row r="1" spans="1:15" ht="21" customHeight="1">
      <c r="A1" s="306" t="s">
        <v>327</v>
      </c>
      <c r="B1" s="1176" t="s">
        <v>215</v>
      </c>
      <c r="C1" s="1176"/>
      <c r="D1" s="1176"/>
      <c r="E1" s="1177"/>
      <c r="F1" s="307"/>
      <c r="G1" s="308"/>
      <c r="H1" s="307"/>
      <c r="I1" s="308"/>
      <c r="J1" s="308"/>
      <c r="K1" s="308"/>
      <c r="L1" s="308"/>
      <c r="M1" s="308"/>
      <c r="N1" s="308"/>
      <c r="O1" s="308"/>
    </row>
    <row r="2" spans="1:15" ht="21" customHeight="1" thickBot="1">
      <c r="A2" s="310"/>
      <c r="B2" s="1178" t="s">
        <v>328</v>
      </c>
      <c r="C2" s="1179"/>
      <c r="D2" s="1179"/>
      <c r="E2" s="1179"/>
      <c r="F2" s="1179"/>
      <c r="G2" s="1179"/>
      <c r="H2" s="1179"/>
      <c r="I2" s="1179"/>
      <c r="J2" s="1179"/>
      <c r="K2" s="1179"/>
      <c r="L2" s="308"/>
      <c r="M2" s="308"/>
      <c r="N2" s="308"/>
      <c r="O2" s="308"/>
    </row>
    <row r="3" spans="1:15" ht="21" customHeight="1">
      <c r="A3" s="308"/>
      <c r="B3" s="1098" t="s">
        <v>774</v>
      </c>
      <c r="C3" s="1099"/>
      <c r="D3" s="1099"/>
      <c r="E3" s="1100"/>
      <c r="F3" s="1143" t="s">
        <v>995</v>
      </c>
      <c r="G3" s="1144"/>
      <c r="H3" s="1144"/>
      <c r="I3" s="1144"/>
      <c r="J3" s="1144"/>
      <c r="K3" s="1145"/>
      <c r="L3" s="308"/>
      <c r="M3" s="308"/>
      <c r="N3" s="308"/>
      <c r="O3" s="308"/>
    </row>
    <row r="4" spans="1:15" ht="21" customHeight="1">
      <c r="A4" s="308"/>
      <c r="B4" s="1079" t="s">
        <v>582</v>
      </c>
      <c r="C4" s="1080"/>
      <c r="D4" s="1080"/>
      <c r="E4" s="1081"/>
      <c r="F4" s="1175" t="s">
        <v>1024</v>
      </c>
      <c r="G4" s="1150"/>
      <c r="H4" s="1150"/>
      <c r="I4" s="311" t="s">
        <v>613</v>
      </c>
      <c r="J4" s="1168" t="s">
        <v>1025</v>
      </c>
      <c r="K4" s="1169"/>
      <c r="L4" s="308"/>
      <c r="M4" s="308"/>
      <c r="N4" s="308"/>
      <c r="O4" s="308"/>
    </row>
    <row r="5" spans="1:15" ht="21" customHeight="1">
      <c r="A5" s="308"/>
      <c r="B5" s="1094" t="s">
        <v>216</v>
      </c>
      <c r="C5" s="1095"/>
      <c r="D5" s="1090" t="s">
        <v>57</v>
      </c>
      <c r="E5" s="1081"/>
      <c r="F5" s="1091" t="s">
        <v>432</v>
      </c>
      <c r="G5" s="1092"/>
      <c r="H5" s="1092"/>
      <c r="I5" s="1092"/>
      <c r="J5" s="1092"/>
      <c r="K5" s="1093"/>
      <c r="L5" s="308"/>
      <c r="M5" s="308"/>
      <c r="N5" s="308"/>
      <c r="O5" s="308"/>
    </row>
    <row r="6" spans="1:15" ht="21" customHeight="1">
      <c r="A6" s="308"/>
      <c r="B6" s="1101"/>
      <c r="C6" s="1103"/>
      <c r="D6" s="1090" t="s">
        <v>58</v>
      </c>
      <c r="E6" s="1081"/>
      <c r="F6" s="1091" t="s">
        <v>433</v>
      </c>
      <c r="G6" s="1092"/>
      <c r="H6" s="1092"/>
      <c r="I6" s="1092"/>
      <c r="J6" s="1092"/>
      <c r="K6" s="1093"/>
      <c r="L6" s="308"/>
      <c r="M6" s="308"/>
      <c r="N6" s="308"/>
      <c r="O6" s="308"/>
    </row>
    <row r="7" spans="1:15" ht="21" customHeight="1">
      <c r="A7" s="308"/>
      <c r="B7" s="1104"/>
      <c r="C7" s="1106"/>
      <c r="D7" s="1090" t="s">
        <v>59</v>
      </c>
      <c r="E7" s="1081"/>
      <c r="F7" s="1091" t="s">
        <v>434</v>
      </c>
      <c r="G7" s="1092"/>
      <c r="H7" s="1092"/>
      <c r="I7" s="1092"/>
      <c r="J7" s="1092"/>
      <c r="K7" s="1093"/>
      <c r="L7" s="308"/>
      <c r="M7" s="308"/>
      <c r="N7" s="308"/>
      <c r="O7" s="308"/>
    </row>
    <row r="8" spans="1:15" ht="21" customHeight="1" thickBot="1">
      <c r="A8" s="308"/>
      <c r="B8" s="1087" t="s">
        <v>217</v>
      </c>
      <c r="C8" s="1088"/>
      <c r="D8" s="1088"/>
      <c r="E8" s="1089"/>
      <c r="F8" s="1082" t="s">
        <v>435</v>
      </c>
      <c r="G8" s="1083"/>
      <c r="H8" s="1083"/>
      <c r="I8" s="1083"/>
      <c r="J8" s="1083"/>
      <c r="K8" s="1084"/>
      <c r="L8" s="308"/>
      <c r="M8" s="308"/>
      <c r="N8" s="308"/>
      <c r="O8" s="308"/>
    </row>
    <row r="9" spans="1:15" ht="21" customHeight="1">
      <c r="A9" s="308"/>
      <c r="B9" s="1193" t="s">
        <v>734</v>
      </c>
      <c r="C9" s="1194"/>
      <c r="D9" s="1194"/>
      <c r="E9" s="1195"/>
      <c r="F9" s="1162" t="s">
        <v>1026</v>
      </c>
      <c r="G9" s="1196"/>
      <c r="H9" s="1196"/>
      <c r="I9" s="1196"/>
      <c r="J9" s="1196"/>
      <c r="K9" s="1197"/>
      <c r="L9" s="308"/>
      <c r="M9" s="308"/>
      <c r="N9" s="308"/>
      <c r="O9" s="308"/>
    </row>
    <row r="10" spans="1:15" ht="21" customHeight="1">
      <c r="A10" s="308"/>
      <c r="B10" s="1182" t="s">
        <v>582</v>
      </c>
      <c r="C10" s="452"/>
      <c r="D10" s="452"/>
      <c r="E10" s="1183"/>
      <c r="F10" s="1188" t="s">
        <v>1027</v>
      </c>
      <c r="G10" s="1189"/>
      <c r="H10" s="1189"/>
      <c r="I10" s="312" t="s">
        <v>362</v>
      </c>
      <c r="J10" s="1170" t="s">
        <v>1028</v>
      </c>
      <c r="K10" s="1171"/>
      <c r="L10" s="308"/>
      <c r="M10" s="308"/>
      <c r="N10" s="308"/>
      <c r="O10" s="308"/>
    </row>
    <row r="11" spans="1:15" ht="21" customHeight="1">
      <c r="A11" s="308"/>
      <c r="B11" s="1180" t="s">
        <v>216</v>
      </c>
      <c r="C11" s="1181"/>
      <c r="D11" s="451" t="s">
        <v>57</v>
      </c>
      <c r="E11" s="1183"/>
      <c r="F11" s="1190" t="s">
        <v>1029</v>
      </c>
      <c r="G11" s="1191"/>
      <c r="H11" s="1191"/>
      <c r="I11" s="1191"/>
      <c r="J11" s="1191"/>
      <c r="K11" s="1192"/>
      <c r="L11" s="308"/>
      <c r="M11" s="308"/>
      <c r="N11" s="308"/>
      <c r="O11" s="308"/>
    </row>
    <row r="12" spans="1:15" ht="21" customHeight="1" thickBot="1">
      <c r="A12" s="308"/>
      <c r="B12" s="1184" t="s">
        <v>217</v>
      </c>
      <c r="C12" s="1166"/>
      <c r="D12" s="1166"/>
      <c r="E12" s="1185"/>
      <c r="F12" s="1165" t="s">
        <v>435</v>
      </c>
      <c r="G12" s="1166"/>
      <c r="H12" s="1166"/>
      <c r="I12" s="1166"/>
      <c r="J12" s="1166"/>
      <c r="K12" s="1167"/>
      <c r="L12" s="308"/>
      <c r="M12" s="308"/>
      <c r="N12" s="308"/>
      <c r="O12" s="308"/>
    </row>
    <row r="13" spans="1:15" ht="36" customHeight="1">
      <c r="A13" s="308"/>
      <c r="B13" s="1211" t="s">
        <v>759</v>
      </c>
      <c r="C13" s="1212"/>
      <c r="D13" s="1212"/>
      <c r="E13" s="1213"/>
      <c r="F13" s="1162" t="s">
        <v>464</v>
      </c>
      <c r="G13" s="1163"/>
      <c r="H13" s="1163"/>
      <c r="I13" s="1163"/>
      <c r="J13" s="1163"/>
      <c r="K13" s="1164"/>
      <c r="L13" s="308"/>
      <c r="M13" s="308"/>
      <c r="N13" s="308"/>
      <c r="O13" s="308"/>
    </row>
    <row r="14" spans="1:15" ht="21" customHeight="1">
      <c r="A14" s="308"/>
      <c r="B14" s="1182" t="s">
        <v>582</v>
      </c>
      <c r="C14" s="452"/>
      <c r="D14" s="452"/>
      <c r="E14" s="1183"/>
      <c r="F14" s="1186" t="s">
        <v>735</v>
      </c>
      <c r="G14" s="1187"/>
      <c r="H14" s="1187"/>
      <c r="I14" s="312" t="s">
        <v>736</v>
      </c>
      <c r="J14" s="1170" t="s">
        <v>1031</v>
      </c>
      <c r="K14" s="1171"/>
      <c r="L14" s="308"/>
      <c r="M14" s="308"/>
      <c r="N14" s="308"/>
      <c r="O14" s="308"/>
    </row>
    <row r="15" spans="1:15" ht="21" customHeight="1">
      <c r="A15" s="308"/>
      <c r="B15" s="1180" t="s">
        <v>216</v>
      </c>
      <c r="C15" s="1181"/>
      <c r="D15" s="451" t="s">
        <v>57</v>
      </c>
      <c r="E15" s="1183"/>
      <c r="F15" s="1190" t="s">
        <v>737</v>
      </c>
      <c r="G15" s="1191"/>
      <c r="H15" s="1191"/>
      <c r="I15" s="1191"/>
      <c r="J15" s="1191"/>
      <c r="K15" s="1192"/>
      <c r="L15" s="308"/>
      <c r="M15" s="308"/>
      <c r="N15" s="308"/>
      <c r="O15" s="308"/>
    </row>
    <row r="16" spans="1:15" ht="21" customHeight="1" thickBot="1">
      <c r="A16" s="308"/>
      <c r="B16" s="1184" t="s">
        <v>217</v>
      </c>
      <c r="C16" s="1166"/>
      <c r="D16" s="1166"/>
      <c r="E16" s="1185"/>
      <c r="F16" s="1165" t="s">
        <v>435</v>
      </c>
      <c r="G16" s="1166"/>
      <c r="H16" s="1166"/>
      <c r="I16" s="1166"/>
      <c r="J16" s="1166"/>
      <c r="K16" s="1167"/>
      <c r="L16" s="308"/>
      <c r="M16" s="308"/>
      <c r="N16" s="308"/>
      <c r="O16" s="308"/>
    </row>
    <row r="17" spans="1:15" ht="21" customHeight="1">
      <c r="A17" s="308"/>
      <c r="B17" s="1098" t="s">
        <v>275</v>
      </c>
      <c r="C17" s="1099"/>
      <c r="D17" s="1099"/>
      <c r="E17" s="1100"/>
      <c r="F17" s="1143" t="s">
        <v>1030</v>
      </c>
      <c r="G17" s="1144"/>
      <c r="H17" s="1144"/>
      <c r="I17" s="1144"/>
      <c r="J17" s="1144"/>
      <c r="K17" s="1145"/>
      <c r="L17" s="308"/>
      <c r="M17" s="308"/>
      <c r="N17" s="308"/>
      <c r="O17" s="308"/>
    </row>
    <row r="18" spans="1:15" ht="21" customHeight="1">
      <c r="A18" s="308"/>
      <c r="B18" s="1079" t="s">
        <v>582</v>
      </c>
      <c r="C18" s="1080"/>
      <c r="D18" s="1080"/>
      <c r="E18" s="1081"/>
      <c r="F18" s="1175" t="s">
        <v>1033</v>
      </c>
      <c r="G18" s="1150"/>
      <c r="H18" s="1150"/>
      <c r="I18" s="311" t="s">
        <v>613</v>
      </c>
      <c r="J18" s="1168" t="s">
        <v>1032</v>
      </c>
      <c r="K18" s="1169"/>
      <c r="L18" s="308"/>
      <c r="M18" s="308"/>
      <c r="N18" s="308"/>
      <c r="O18" s="308"/>
    </row>
    <row r="19" spans="1:15" ht="21" customHeight="1">
      <c r="A19" s="308"/>
      <c r="B19" s="1094" t="s">
        <v>216</v>
      </c>
      <c r="C19" s="1095"/>
      <c r="D19" s="1090" t="s">
        <v>57</v>
      </c>
      <c r="E19" s="1081"/>
      <c r="F19" s="1091" t="s">
        <v>1034</v>
      </c>
      <c r="G19" s="1092"/>
      <c r="H19" s="1092"/>
      <c r="I19" s="1092"/>
      <c r="J19" s="1092"/>
      <c r="K19" s="1093"/>
      <c r="L19" s="308"/>
      <c r="M19" s="308"/>
      <c r="N19" s="308"/>
      <c r="O19" s="308"/>
    </row>
    <row r="20" spans="1:15" ht="21" customHeight="1" thickBot="1">
      <c r="A20" s="308"/>
      <c r="B20" s="1087" t="s">
        <v>217</v>
      </c>
      <c r="C20" s="1088"/>
      <c r="D20" s="1088"/>
      <c r="E20" s="1089"/>
      <c r="F20" s="1082" t="s">
        <v>435</v>
      </c>
      <c r="G20" s="1083"/>
      <c r="H20" s="1083"/>
      <c r="I20" s="1083"/>
      <c r="J20" s="1083"/>
      <c r="K20" s="1084"/>
      <c r="L20" s="308"/>
      <c r="M20" s="308"/>
      <c r="N20" s="308"/>
      <c r="O20" s="308"/>
    </row>
    <row r="21" spans="1:15" ht="36" customHeight="1">
      <c r="A21" s="308"/>
      <c r="B21" s="1217" t="s">
        <v>784</v>
      </c>
      <c r="C21" s="1099"/>
      <c r="D21" s="1099"/>
      <c r="E21" s="1100"/>
      <c r="F21" s="1146" t="s">
        <v>989</v>
      </c>
      <c r="G21" s="1147"/>
      <c r="H21" s="1147"/>
      <c r="I21" s="1147"/>
      <c r="J21" s="1147"/>
      <c r="K21" s="1148"/>
      <c r="L21" s="308"/>
      <c r="M21" s="308"/>
      <c r="N21" s="308"/>
      <c r="O21" s="308"/>
    </row>
    <row r="22" spans="1:15" ht="36" customHeight="1">
      <c r="A22" s="308"/>
      <c r="B22" s="1079" t="s">
        <v>582</v>
      </c>
      <c r="C22" s="1080"/>
      <c r="D22" s="1080"/>
      <c r="E22" s="1081"/>
      <c r="F22" s="1149" t="s">
        <v>990</v>
      </c>
      <c r="G22" s="1150"/>
      <c r="H22" s="1150"/>
      <c r="I22" s="311" t="s">
        <v>658</v>
      </c>
      <c r="J22" s="1210" t="s">
        <v>659</v>
      </c>
      <c r="K22" s="1169"/>
      <c r="L22" s="308"/>
      <c r="M22" s="308"/>
      <c r="N22" s="308"/>
      <c r="O22" s="308"/>
    </row>
    <row r="23" spans="1:15" ht="21" customHeight="1">
      <c r="A23" s="308"/>
      <c r="B23" s="1094" t="s">
        <v>216</v>
      </c>
      <c r="C23" s="1095"/>
      <c r="D23" s="1090" t="s">
        <v>57</v>
      </c>
      <c r="E23" s="1081"/>
      <c r="F23" s="1240" t="s">
        <v>660</v>
      </c>
      <c r="G23" s="1241"/>
      <c r="H23" s="1241"/>
      <c r="I23" s="1241"/>
      <c r="J23" s="1241"/>
      <c r="K23" s="1242"/>
      <c r="L23" s="308"/>
      <c r="M23" s="308"/>
      <c r="N23" s="308"/>
      <c r="O23" s="308"/>
    </row>
    <row r="24" spans="1:15" ht="21" customHeight="1" thickBot="1">
      <c r="A24" s="308"/>
      <c r="B24" s="1087" t="s">
        <v>217</v>
      </c>
      <c r="C24" s="1088"/>
      <c r="D24" s="1088"/>
      <c r="E24" s="1089"/>
      <c r="F24" s="1172" t="s">
        <v>435</v>
      </c>
      <c r="G24" s="1173"/>
      <c r="H24" s="1173"/>
      <c r="I24" s="1173"/>
      <c r="J24" s="1173"/>
      <c r="K24" s="1174"/>
      <c r="L24" s="308"/>
      <c r="M24" s="308"/>
      <c r="N24" s="308"/>
      <c r="O24" s="308"/>
    </row>
    <row r="25" spans="1:15" ht="21" customHeight="1">
      <c r="A25" s="308"/>
      <c r="B25" s="1098" t="s">
        <v>276</v>
      </c>
      <c r="C25" s="1099"/>
      <c r="D25" s="1099"/>
      <c r="E25" s="1100"/>
      <c r="F25" s="1143" t="s">
        <v>1035</v>
      </c>
      <c r="G25" s="1144"/>
      <c r="H25" s="1144"/>
      <c r="I25" s="1144"/>
      <c r="J25" s="1144"/>
      <c r="K25" s="1145"/>
      <c r="L25" s="308"/>
      <c r="M25" s="308"/>
      <c r="N25" s="308"/>
      <c r="O25" s="308"/>
    </row>
    <row r="26" spans="1:15" ht="21" customHeight="1">
      <c r="A26" s="308"/>
      <c r="B26" s="1079" t="s">
        <v>582</v>
      </c>
      <c r="C26" s="1080"/>
      <c r="D26" s="1080"/>
      <c r="E26" s="1081"/>
      <c r="F26" s="1149" t="s">
        <v>1036</v>
      </c>
      <c r="G26" s="1238"/>
      <c r="H26" s="1238"/>
      <c r="I26" s="311" t="s">
        <v>613</v>
      </c>
      <c r="J26" s="1168" t="s">
        <v>1037</v>
      </c>
      <c r="K26" s="1169"/>
      <c r="L26" s="308"/>
      <c r="M26" s="308"/>
      <c r="N26" s="308"/>
      <c r="O26" s="308"/>
    </row>
    <row r="27" spans="1:15" ht="21" customHeight="1">
      <c r="A27" s="308"/>
      <c r="B27" s="1094" t="s">
        <v>216</v>
      </c>
      <c r="C27" s="1095"/>
      <c r="D27" s="1090" t="s">
        <v>57</v>
      </c>
      <c r="E27" s="1081"/>
      <c r="F27" s="1091" t="s">
        <v>1038</v>
      </c>
      <c r="G27" s="1092"/>
      <c r="H27" s="1092"/>
      <c r="I27" s="1092"/>
      <c r="J27" s="1092"/>
      <c r="K27" s="1093"/>
      <c r="L27" s="308"/>
      <c r="M27" s="308"/>
      <c r="N27" s="308"/>
      <c r="O27" s="308"/>
    </row>
    <row r="28" spans="1:15" ht="21" customHeight="1" thickBot="1">
      <c r="A28" s="308"/>
      <c r="B28" s="1087" t="s">
        <v>217</v>
      </c>
      <c r="C28" s="1088"/>
      <c r="D28" s="1088"/>
      <c r="E28" s="1089"/>
      <c r="F28" s="1082" t="s">
        <v>435</v>
      </c>
      <c r="G28" s="1083"/>
      <c r="H28" s="1083"/>
      <c r="I28" s="1083"/>
      <c r="J28" s="1083"/>
      <c r="K28" s="1084"/>
      <c r="L28" s="308"/>
      <c r="M28" s="308"/>
      <c r="N28" s="308"/>
      <c r="O28" s="308"/>
    </row>
    <row r="29" spans="1:15" ht="21" customHeight="1">
      <c r="A29" s="308"/>
      <c r="B29" s="313"/>
      <c r="C29" s="313"/>
      <c r="D29" s="313"/>
      <c r="E29" s="313"/>
      <c r="F29" s="314"/>
      <c r="G29" s="313"/>
      <c r="H29" s="313"/>
      <c r="I29" s="313"/>
      <c r="J29" s="313"/>
      <c r="K29" s="313"/>
      <c r="L29" s="308"/>
      <c r="M29" s="308"/>
      <c r="N29" s="308"/>
      <c r="O29" s="308"/>
    </row>
    <row r="30" spans="1:15" ht="21" customHeight="1">
      <c r="A30" s="308"/>
      <c r="B30" s="313"/>
      <c r="C30" s="313"/>
      <c r="D30" s="313"/>
      <c r="E30" s="313"/>
      <c r="F30" s="314"/>
      <c r="G30" s="313"/>
      <c r="H30" s="313"/>
      <c r="I30" s="313"/>
      <c r="J30" s="313"/>
      <c r="K30" s="313"/>
      <c r="L30" s="308"/>
      <c r="M30" s="308"/>
      <c r="N30" s="308"/>
      <c r="O30" s="308"/>
    </row>
    <row r="31" spans="1:15" ht="21" customHeight="1">
      <c r="A31" s="308"/>
      <c r="B31" s="313"/>
      <c r="C31" s="313"/>
      <c r="D31" s="313"/>
      <c r="E31" s="313"/>
      <c r="F31" s="314"/>
      <c r="G31" s="313"/>
      <c r="H31" s="313"/>
      <c r="I31" s="313"/>
      <c r="J31" s="313"/>
      <c r="K31" s="313"/>
      <c r="L31" s="308"/>
      <c r="M31" s="308"/>
      <c r="N31" s="308"/>
      <c r="O31" s="308"/>
    </row>
    <row r="32" spans="1:15" ht="21" customHeight="1">
      <c r="A32" s="308"/>
      <c r="B32" s="313"/>
      <c r="C32" s="313"/>
      <c r="D32" s="313"/>
      <c r="E32" s="313"/>
      <c r="F32" s="314"/>
      <c r="G32" s="313"/>
      <c r="H32" s="313"/>
      <c r="I32" s="313"/>
      <c r="J32" s="313"/>
      <c r="K32" s="313"/>
      <c r="L32" s="308"/>
      <c r="M32" s="308"/>
      <c r="N32" s="308"/>
      <c r="O32" s="308"/>
    </row>
    <row r="33" spans="1:15" ht="21" customHeight="1" thickBot="1">
      <c r="A33" s="308"/>
      <c r="B33" s="1151" t="s">
        <v>218</v>
      </c>
      <c r="C33" s="1152"/>
      <c r="D33" s="1152"/>
      <c r="E33" s="1152"/>
      <c r="F33" s="1152"/>
      <c r="G33" s="1152"/>
      <c r="H33" s="1152"/>
      <c r="I33" s="1152"/>
      <c r="J33" s="1152"/>
      <c r="K33" s="308"/>
      <c r="L33" s="308"/>
      <c r="M33" s="308"/>
      <c r="N33" s="308"/>
      <c r="O33" s="308"/>
    </row>
    <row r="34" spans="1:15" ht="21" customHeight="1">
      <c r="A34" s="308"/>
      <c r="B34" s="1098" t="s">
        <v>66</v>
      </c>
      <c r="C34" s="1099"/>
      <c r="D34" s="1099"/>
      <c r="E34" s="1100"/>
      <c r="F34" s="1077" t="s">
        <v>779</v>
      </c>
      <c r="G34" s="1078"/>
      <c r="H34" s="1156" t="s">
        <v>782</v>
      </c>
      <c r="I34" s="1156"/>
      <c r="J34" s="1156"/>
      <c r="K34" s="1157"/>
      <c r="L34" s="308"/>
      <c r="M34" s="308"/>
      <c r="N34" s="308"/>
      <c r="O34" s="308"/>
    </row>
    <row r="35" spans="1:15" ht="21" customHeight="1">
      <c r="A35" s="308"/>
      <c r="B35" s="1101"/>
      <c r="C35" s="1102"/>
      <c r="D35" s="1102"/>
      <c r="E35" s="1103"/>
      <c r="F35" s="1085" t="s">
        <v>780</v>
      </c>
      <c r="G35" s="1086"/>
      <c r="H35" s="1096" t="s">
        <v>783</v>
      </c>
      <c r="I35" s="1096"/>
      <c r="J35" s="1096"/>
      <c r="K35" s="1097"/>
      <c r="L35" s="308"/>
      <c r="M35" s="308"/>
      <c r="N35" s="308"/>
      <c r="O35" s="308"/>
    </row>
    <row r="36" spans="1:15" ht="21" customHeight="1">
      <c r="A36" s="308"/>
      <c r="B36" s="1104"/>
      <c r="C36" s="1105"/>
      <c r="D36" s="1105"/>
      <c r="E36" s="1106"/>
      <c r="F36" s="1085" t="s">
        <v>48</v>
      </c>
      <c r="G36" s="1239"/>
      <c r="H36" s="1096"/>
      <c r="I36" s="1096"/>
      <c r="J36" s="1096"/>
      <c r="K36" s="1097"/>
      <c r="L36" s="308"/>
      <c r="M36" s="308"/>
      <c r="N36" s="308"/>
      <c r="O36" s="308"/>
    </row>
    <row r="37" spans="1:15" ht="21" customHeight="1">
      <c r="A37" s="308"/>
      <c r="B37" s="1232" t="s">
        <v>627</v>
      </c>
      <c r="C37" s="1233"/>
      <c r="D37" s="1233"/>
      <c r="E37" s="1234"/>
      <c r="F37" s="1235" t="s">
        <v>781</v>
      </c>
      <c r="G37" s="1236"/>
      <c r="H37" s="1236"/>
      <c r="I37" s="1236"/>
      <c r="J37" s="1236"/>
      <c r="K37" s="1237"/>
      <c r="L37" s="308"/>
      <c r="M37" s="308"/>
      <c r="N37" s="308"/>
      <c r="O37" s="308"/>
    </row>
    <row r="38" spans="1:15" ht="21" customHeight="1" thickBot="1">
      <c r="A38" s="308"/>
      <c r="B38" s="1153" t="s">
        <v>219</v>
      </c>
      <c r="C38" s="1154"/>
      <c r="D38" s="1154"/>
      <c r="E38" s="1155"/>
      <c r="F38" s="1107" t="s">
        <v>340</v>
      </c>
      <c r="G38" s="1108"/>
      <c r="H38" s="1109"/>
      <c r="I38" s="1109"/>
      <c r="J38" s="1109"/>
      <c r="K38" s="1110"/>
      <c r="L38" s="308"/>
      <c r="M38" s="308"/>
      <c r="N38" s="308"/>
      <c r="O38" s="308"/>
    </row>
    <row r="39" spans="1:15" ht="21" customHeight="1">
      <c r="A39" s="308"/>
      <c r="B39" s="308"/>
      <c r="C39" s="308"/>
      <c r="D39" s="308"/>
      <c r="E39" s="308"/>
      <c r="F39" s="307"/>
      <c r="G39" s="308"/>
      <c r="H39" s="307"/>
      <c r="I39" s="308"/>
      <c r="J39" s="308"/>
      <c r="K39" s="308"/>
      <c r="L39" s="308"/>
      <c r="M39" s="308"/>
      <c r="N39" s="308"/>
      <c r="O39" s="308"/>
    </row>
    <row r="40" spans="1:15" ht="21" customHeight="1" thickBot="1">
      <c r="A40" s="308"/>
      <c r="B40" s="1158" t="s">
        <v>220</v>
      </c>
      <c r="C40" s="1158"/>
      <c r="D40" s="1158"/>
      <c r="E40" s="1158"/>
      <c r="F40" s="1158"/>
      <c r="G40" s="1159"/>
      <c r="H40" s="1159"/>
      <c r="I40" s="315"/>
      <c r="J40" s="316"/>
      <c r="K40" s="316"/>
      <c r="L40" s="308"/>
      <c r="M40" s="308"/>
      <c r="N40" s="308"/>
      <c r="O40" s="308"/>
    </row>
    <row r="41" spans="1:15" ht="21" customHeight="1">
      <c r="A41" s="308"/>
      <c r="B41" s="1217" t="s">
        <v>560</v>
      </c>
      <c r="C41" s="1218"/>
      <c r="D41" s="1224" t="s">
        <v>340</v>
      </c>
      <c r="E41" s="1225"/>
      <c r="F41" s="1228" t="s">
        <v>290</v>
      </c>
      <c r="G41" s="1229"/>
      <c r="H41" s="1230"/>
      <c r="I41" s="1230"/>
      <c r="J41" s="1230"/>
      <c r="K41" s="1231"/>
      <c r="L41" s="308"/>
      <c r="M41" s="308"/>
      <c r="N41" s="308"/>
      <c r="O41" s="308"/>
    </row>
    <row r="42" spans="1:15" ht="21" customHeight="1">
      <c r="A42" s="308"/>
      <c r="B42" s="1139"/>
      <c r="C42" s="1219"/>
      <c r="D42" s="1200"/>
      <c r="E42" s="1201"/>
      <c r="F42" s="1116"/>
      <c r="G42" s="317" t="s">
        <v>288</v>
      </c>
      <c r="H42" s="378" t="s">
        <v>836</v>
      </c>
      <c r="I42" s="1222" t="s">
        <v>992</v>
      </c>
      <c r="J42" s="1222"/>
      <c r="K42" s="1223"/>
      <c r="L42" s="308"/>
      <c r="M42" s="308"/>
      <c r="N42" s="308"/>
      <c r="O42" s="308"/>
    </row>
    <row r="43" spans="1:15" ht="21" customHeight="1">
      <c r="A43" s="308"/>
      <c r="B43" s="1139"/>
      <c r="C43" s="1219"/>
      <c r="D43" s="1200"/>
      <c r="E43" s="1201"/>
      <c r="F43" s="1116"/>
      <c r="G43" s="1205" t="s">
        <v>289</v>
      </c>
      <c r="H43" s="1114" t="s">
        <v>340</v>
      </c>
      <c r="I43" s="1114"/>
      <c r="J43" s="1114"/>
      <c r="K43" s="1115"/>
      <c r="L43" s="308"/>
      <c r="M43" s="308"/>
      <c r="N43" s="308"/>
      <c r="O43" s="308"/>
    </row>
    <row r="44" spans="1:15" ht="21" customHeight="1">
      <c r="A44" s="308"/>
      <c r="B44" s="1220"/>
      <c r="C44" s="1221"/>
      <c r="D44" s="1226"/>
      <c r="E44" s="1227"/>
      <c r="F44" s="1207"/>
      <c r="G44" s="1206"/>
      <c r="H44" s="1216" t="s">
        <v>291</v>
      </c>
      <c r="I44" s="1086"/>
      <c r="J44" s="1111" t="s">
        <v>436</v>
      </c>
      <c r="K44" s="1112"/>
      <c r="L44" s="308"/>
      <c r="M44" s="308"/>
      <c r="N44" s="308"/>
      <c r="O44" s="308"/>
    </row>
    <row r="45" spans="1:15" ht="21" customHeight="1">
      <c r="A45" s="308"/>
      <c r="B45" s="1137" t="s">
        <v>221</v>
      </c>
      <c r="C45" s="1138"/>
      <c r="D45" s="1198" t="s">
        <v>340</v>
      </c>
      <c r="E45" s="1199"/>
      <c r="F45" s="1116" t="s">
        <v>290</v>
      </c>
      <c r="G45" s="1117"/>
      <c r="H45" s="1117"/>
      <c r="I45" s="1117"/>
      <c r="J45" s="1117"/>
      <c r="K45" s="1118"/>
      <c r="L45" s="308"/>
      <c r="M45" s="308"/>
      <c r="N45" s="308"/>
      <c r="O45" s="308"/>
    </row>
    <row r="46" spans="1:15" ht="21" customHeight="1">
      <c r="A46" s="308"/>
      <c r="B46" s="1139"/>
      <c r="C46" s="1140"/>
      <c r="D46" s="1200"/>
      <c r="E46" s="1201"/>
      <c r="F46" s="1119"/>
      <c r="G46" s="318" t="s">
        <v>222</v>
      </c>
      <c r="H46" s="378" t="s">
        <v>836</v>
      </c>
      <c r="I46" s="366" t="s">
        <v>991</v>
      </c>
      <c r="J46" s="366"/>
      <c r="K46" s="379"/>
      <c r="L46" s="308"/>
      <c r="M46" s="308"/>
      <c r="N46" s="308"/>
      <c r="O46" s="308"/>
    </row>
    <row r="47" spans="1:15" ht="36" customHeight="1">
      <c r="A47" s="308"/>
      <c r="B47" s="1139"/>
      <c r="C47" s="1140"/>
      <c r="D47" s="1200"/>
      <c r="E47" s="1201"/>
      <c r="F47" s="1119"/>
      <c r="G47" s="318" t="s">
        <v>224</v>
      </c>
      <c r="H47" s="1204" t="s">
        <v>437</v>
      </c>
      <c r="I47" s="1096"/>
      <c r="J47" s="1096"/>
      <c r="K47" s="1097"/>
      <c r="L47" s="308"/>
      <c r="M47" s="308"/>
      <c r="N47" s="308"/>
      <c r="O47" s="308"/>
    </row>
    <row r="48" spans="1:15" ht="21" customHeight="1">
      <c r="A48" s="308"/>
      <c r="B48" s="1139"/>
      <c r="C48" s="1140"/>
      <c r="D48" s="1200"/>
      <c r="E48" s="1201"/>
      <c r="F48" s="1119"/>
      <c r="G48" s="1125" t="s">
        <v>223</v>
      </c>
      <c r="H48" s="1113" t="s">
        <v>340</v>
      </c>
      <c r="I48" s="1114"/>
      <c r="J48" s="1111"/>
      <c r="K48" s="1112"/>
      <c r="L48" s="308"/>
      <c r="M48" s="308"/>
      <c r="N48" s="308"/>
      <c r="O48" s="308"/>
    </row>
    <row r="49" spans="1:15" ht="21" customHeight="1" thickBot="1">
      <c r="A49" s="308"/>
      <c r="B49" s="1141"/>
      <c r="C49" s="1142"/>
      <c r="D49" s="1202"/>
      <c r="E49" s="1203"/>
      <c r="F49" s="1120"/>
      <c r="G49" s="1120"/>
      <c r="H49" s="1160" t="s">
        <v>291</v>
      </c>
      <c r="I49" s="1161"/>
      <c r="J49" s="1208" t="s">
        <v>438</v>
      </c>
      <c r="K49" s="1209"/>
      <c r="L49" s="308"/>
      <c r="M49" s="308"/>
      <c r="N49" s="308"/>
      <c r="O49" s="308"/>
    </row>
    <row r="50" spans="1:15" ht="21" customHeight="1">
      <c r="A50" s="308"/>
      <c r="B50" s="319"/>
      <c r="C50" s="319"/>
      <c r="D50" s="313"/>
      <c r="E50" s="313"/>
      <c r="F50" s="314"/>
      <c r="G50" s="314"/>
      <c r="H50" s="314"/>
      <c r="I50" s="314"/>
      <c r="J50" s="314"/>
      <c r="K50" s="314"/>
      <c r="L50" s="308"/>
      <c r="M50" s="308"/>
      <c r="N50" s="308"/>
      <c r="O50" s="308"/>
    </row>
    <row r="51" spans="1:15" ht="21" customHeight="1" thickBot="1">
      <c r="A51" s="306" t="s">
        <v>226</v>
      </c>
      <c r="B51" s="1214" t="s">
        <v>227</v>
      </c>
      <c r="C51" s="1214"/>
      <c r="D51" s="1215"/>
      <c r="E51" s="1215"/>
      <c r="F51" s="1215"/>
      <c r="G51" s="1215"/>
      <c r="H51" s="1215"/>
      <c r="I51" s="308"/>
      <c r="J51" s="308"/>
      <c r="K51" s="308"/>
      <c r="L51" s="308"/>
      <c r="M51" s="308"/>
      <c r="N51" s="308"/>
      <c r="O51" s="308"/>
    </row>
    <row r="52" spans="1:15" ht="21" customHeight="1">
      <c r="A52" s="307"/>
      <c r="B52" s="1123" t="s">
        <v>228</v>
      </c>
      <c r="C52" s="1124"/>
      <c r="D52" s="1132" t="s">
        <v>439</v>
      </c>
      <c r="E52" s="1133"/>
      <c r="F52" s="1133"/>
      <c r="G52" s="1133"/>
      <c r="H52" s="1133"/>
      <c r="I52" s="1133"/>
      <c r="J52" s="1133"/>
      <c r="K52" s="1134"/>
      <c r="L52" s="308"/>
      <c r="M52" s="308"/>
      <c r="N52" s="308"/>
      <c r="O52" s="308"/>
    </row>
    <row r="53" spans="1:15" ht="21" customHeight="1">
      <c r="A53" s="307"/>
      <c r="B53" s="1121" t="s">
        <v>229</v>
      </c>
      <c r="C53" s="1122"/>
      <c r="D53" s="1113" t="s">
        <v>439</v>
      </c>
      <c r="E53" s="1114"/>
      <c r="F53" s="1114"/>
      <c r="G53" s="1114"/>
      <c r="H53" s="1114"/>
      <c r="I53" s="1114"/>
      <c r="J53" s="1114"/>
      <c r="K53" s="1115"/>
      <c r="L53" s="308"/>
      <c r="M53" s="308"/>
      <c r="N53" s="308"/>
      <c r="O53" s="308"/>
    </row>
    <row r="54" spans="1:15" ht="21" customHeight="1">
      <c r="A54" s="307"/>
      <c r="B54" s="1136" t="s">
        <v>230</v>
      </c>
      <c r="C54" s="1119"/>
      <c r="D54" s="1129" t="s">
        <v>524</v>
      </c>
      <c r="E54" s="1130"/>
      <c r="F54" s="1130"/>
      <c r="G54" s="1130"/>
      <c r="H54" s="1130"/>
      <c r="I54" s="1130"/>
      <c r="J54" s="1130"/>
      <c r="K54" s="1131"/>
      <c r="L54" s="308"/>
      <c r="M54" s="308"/>
      <c r="N54" s="308"/>
      <c r="O54" s="308"/>
    </row>
    <row r="55" spans="1:15" ht="21" customHeight="1">
      <c r="A55" s="307"/>
      <c r="B55" s="1121" t="s">
        <v>231</v>
      </c>
      <c r="C55" s="1122"/>
      <c r="D55" s="1129" t="s">
        <v>439</v>
      </c>
      <c r="E55" s="1130"/>
      <c r="F55" s="1130"/>
      <c r="G55" s="1130"/>
      <c r="H55" s="1130"/>
      <c r="I55" s="1130"/>
      <c r="J55" s="1130"/>
      <c r="K55" s="1131"/>
      <c r="L55" s="308"/>
      <c r="M55" s="308"/>
      <c r="N55" s="308"/>
      <c r="O55" s="308"/>
    </row>
    <row r="56" spans="1:15" ht="21" customHeight="1" thickBot="1">
      <c r="A56" s="307"/>
      <c r="B56" s="1135" t="s">
        <v>232</v>
      </c>
      <c r="C56" s="1120"/>
      <c r="D56" s="1126" t="s">
        <v>524</v>
      </c>
      <c r="E56" s="1127"/>
      <c r="F56" s="1127"/>
      <c r="G56" s="1127"/>
      <c r="H56" s="1127"/>
      <c r="I56" s="1127"/>
      <c r="J56" s="1127"/>
      <c r="K56" s="1128"/>
      <c r="L56" s="308"/>
      <c r="M56" s="308"/>
      <c r="N56" s="308"/>
      <c r="O56" s="308"/>
    </row>
  </sheetData>
  <sheetProtection/>
  <mergeCells count="111">
    <mergeCell ref="B37:E37"/>
    <mergeCell ref="F37:K37"/>
    <mergeCell ref="F26:H26"/>
    <mergeCell ref="F18:H18"/>
    <mergeCell ref="J18:K18"/>
    <mergeCell ref="B23:C23"/>
    <mergeCell ref="H36:K36"/>
    <mergeCell ref="F36:G36"/>
    <mergeCell ref="D23:E23"/>
    <mergeCell ref="F23:K23"/>
    <mergeCell ref="F19:K19"/>
    <mergeCell ref="B19:C19"/>
    <mergeCell ref="B20:E20"/>
    <mergeCell ref="B22:E22"/>
    <mergeCell ref="F20:K20"/>
    <mergeCell ref="B21:E21"/>
    <mergeCell ref="B13:E13"/>
    <mergeCell ref="D15:E15"/>
    <mergeCell ref="F15:K15"/>
    <mergeCell ref="B51:H51"/>
    <mergeCell ref="H44:I44"/>
    <mergeCell ref="B41:C44"/>
    <mergeCell ref="I42:K42"/>
    <mergeCell ref="D41:E44"/>
    <mergeCell ref="F41:G41"/>
    <mergeCell ref="H41:K41"/>
    <mergeCell ref="B9:E9"/>
    <mergeCell ref="F9:K9"/>
    <mergeCell ref="B10:E10"/>
    <mergeCell ref="D45:E49"/>
    <mergeCell ref="H47:K47"/>
    <mergeCell ref="G43:G44"/>
    <mergeCell ref="F42:F44"/>
    <mergeCell ref="J49:K49"/>
    <mergeCell ref="F12:K12"/>
    <mergeCell ref="J22:K22"/>
    <mergeCell ref="F6:K6"/>
    <mergeCell ref="F7:K7"/>
    <mergeCell ref="F8:K8"/>
    <mergeCell ref="D6:E6"/>
    <mergeCell ref="D7:E7"/>
    <mergeCell ref="B8:E8"/>
    <mergeCell ref="J10:K10"/>
    <mergeCell ref="B11:C11"/>
    <mergeCell ref="B14:E14"/>
    <mergeCell ref="B16:E16"/>
    <mergeCell ref="B15:C15"/>
    <mergeCell ref="F14:H14"/>
    <mergeCell ref="D11:E11"/>
    <mergeCell ref="B12:E12"/>
    <mergeCell ref="F10:H10"/>
    <mergeCell ref="F11:K11"/>
    <mergeCell ref="F3:K3"/>
    <mergeCell ref="F5:K5"/>
    <mergeCell ref="F4:H4"/>
    <mergeCell ref="J4:K4"/>
    <mergeCell ref="B1:E1"/>
    <mergeCell ref="B3:E3"/>
    <mergeCell ref="B4:E4"/>
    <mergeCell ref="B2:K2"/>
    <mergeCell ref="D5:E5"/>
    <mergeCell ref="B5:C7"/>
    <mergeCell ref="F13:K13"/>
    <mergeCell ref="F16:K16"/>
    <mergeCell ref="F17:K17"/>
    <mergeCell ref="B17:E17"/>
    <mergeCell ref="B18:E18"/>
    <mergeCell ref="J26:K26"/>
    <mergeCell ref="J14:K14"/>
    <mergeCell ref="B24:E24"/>
    <mergeCell ref="F24:K24"/>
    <mergeCell ref="D19:E19"/>
    <mergeCell ref="B25:E25"/>
    <mergeCell ref="F25:K25"/>
    <mergeCell ref="F21:K21"/>
    <mergeCell ref="F22:H22"/>
    <mergeCell ref="D55:K55"/>
    <mergeCell ref="B33:J33"/>
    <mergeCell ref="B38:E38"/>
    <mergeCell ref="H34:K34"/>
    <mergeCell ref="B40:H40"/>
    <mergeCell ref="H49:I49"/>
    <mergeCell ref="B55:C55"/>
    <mergeCell ref="B52:C52"/>
    <mergeCell ref="B53:C53"/>
    <mergeCell ref="G48:G49"/>
    <mergeCell ref="D56:K56"/>
    <mergeCell ref="D54:K54"/>
    <mergeCell ref="D52:K52"/>
    <mergeCell ref="B56:C56"/>
    <mergeCell ref="B54:C54"/>
    <mergeCell ref="B45:C49"/>
    <mergeCell ref="F38:G38"/>
    <mergeCell ref="H38:K38"/>
    <mergeCell ref="J44:K44"/>
    <mergeCell ref="D53:K53"/>
    <mergeCell ref="H43:K43"/>
    <mergeCell ref="H48:I48"/>
    <mergeCell ref="J48:K48"/>
    <mergeCell ref="F45:K45"/>
    <mergeCell ref="F46:F49"/>
    <mergeCell ref="F34:G34"/>
    <mergeCell ref="B26:E26"/>
    <mergeCell ref="F28:K28"/>
    <mergeCell ref="F35:G35"/>
    <mergeCell ref="B28:E28"/>
    <mergeCell ref="D27:E27"/>
    <mergeCell ref="F27:K27"/>
    <mergeCell ref="B27:C27"/>
    <mergeCell ref="H35:K35"/>
    <mergeCell ref="B34:E36"/>
  </mergeCells>
  <dataValidations count="4">
    <dataValidation type="list" allowBlank="1" showInputMessage="1" showErrorMessage="1" sqref="H48 D41 H43 D45 F38">
      <formula1>"あり,なし"</formula1>
    </dataValidation>
    <dataValidation type="list" allowBlank="1" showInputMessage="1" showErrorMessage="1" sqref="D52:D53">
      <formula1>"入居希望者に公開,入居希望者に交付,入居希望者に公開・入居希望者に交付,公開していない"</formula1>
    </dataValidation>
    <dataValidation type="list" allowBlank="1" showInputMessage="1" showErrorMessage="1" sqref="D54:K56">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42 H46">
      <formula1>"昭和,平成,令和"</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6" r:id="rId4"/>
  <rowBreaks count="2" manualBreakCount="2">
    <brk id="16" max="14" man="1"/>
    <brk id="32" max="14" man="1"/>
  </rowBreaks>
  <drawing r:id="rId3"/>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1"/>
  <sheetViews>
    <sheetView view="pageBreakPreview" zoomScale="90" zoomScaleNormal="85" zoomScaleSheetLayoutView="90" zoomScalePageLayoutView="0" workbookViewId="0" topLeftCell="A1">
      <selection activeCell="R5" sqref="R5"/>
    </sheetView>
  </sheetViews>
  <sheetFormatPr defaultColWidth="9.00390625" defaultRowHeight="22.5" customHeight="1"/>
  <cols>
    <col min="1" max="1" width="3.25390625" style="323" customWidth="1"/>
    <col min="2" max="2" width="2.625" style="323" customWidth="1"/>
    <col min="3" max="3" width="9.00390625" style="323" customWidth="1"/>
    <col min="4" max="4" width="17.125" style="323" customWidth="1"/>
    <col min="5" max="5" width="7.00390625" style="323" customWidth="1"/>
    <col min="6" max="6" width="2.625" style="322" customWidth="1"/>
    <col min="7" max="7" width="14.00390625" style="323" customWidth="1"/>
    <col min="8" max="8" width="6.875" style="322" customWidth="1"/>
    <col min="9" max="9" width="12.50390625" style="323" customWidth="1"/>
    <col min="10" max="10" width="12.25390625" style="323" customWidth="1"/>
    <col min="11" max="11" width="12.125" style="323" customWidth="1"/>
    <col min="12" max="12" width="3.375" style="323" customWidth="1"/>
    <col min="13" max="15" width="13.00390625" style="323" customWidth="1"/>
    <col min="16" max="16384" width="9.00390625" style="323" customWidth="1"/>
  </cols>
  <sheetData>
    <row r="1" spans="1:5" ht="21" customHeight="1" thickBot="1">
      <c r="A1" s="321">
        <v>10</v>
      </c>
      <c r="B1" s="1272" t="s">
        <v>48</v>
      </c>
      <c r="C1" s="1272"/>
      <c r="D1" s="1272"/>
      <c r="E1" s="321"/>
    </row>
    <row r="2" spans="2:11" ht="21" customHeight="1">
      <c r="B2" s="1098" t="s">
        <v>294</v>
      </c>
      <c r="C2" s="1099"/>
      <c r="D2" s="1100"/>
      <c r="E2" s="1284" t="s">
        <v>340</v>
      </c>
      <c r="F2" s="1228" t="s">
        <v>290</v>
      </c>
      <c r="G2" s="1286"/>
      <c r="H2" s="1286"/>
      <c r="I2" s="1286"/>
      <c r="J2" s="1286"/>
      <c r="K2" s="1287"/>
    </row>
    <row r="3" spans="2:12" ht="21" customHeight="1">
      <c r="B3" s="1101"/>
      <c r="C3" s="1102"/>
      <c r="D3" s="1103"/>
      <c r="E3" s="1285"/>
      <c r="F3" s="1273"/>
      <c r="G3" s="324" t="s">
        <v>293</v>
      </c>
      <c r="H3" s="325" t="s">
        <v>337</v>
      </c>
      <c r="I3" s="326">
        <v>2</v>
      </c>
      <c r="J3" s="327" t="s">
        <v>338</v>
      </c>
      <c r="K3" s="328"/>
      <c r="L3" s="329"/>
    </row>
    <row r="4" spans="2:11" ht="21" customHeight="1">
      <c r="B4" s="1101"/>
      <c r="C4" s="1102"/>
      <c r="D4" s="1103"/>
      <c r="E4" s="1285"/>
      <c r="F4" s="1274"/>
      <c r="G4" s="330" t="s">
        <v>292</v>
      </c>
      <c r="H4" s="1235" t="s">
        <v>461</v>
      </c>
      <c r="I4" s="1236"/>
      <c r="J4" s="1236"/>
      <c r="K4" s="1237"/>
    </row>
    <row r="5" spans="2:11" ht="36" customHeight="1">
      <c r="B5" s="1101"/>
      <c r="C5" s="1102"/>
      <c r="D5" s="1103"/>
      <c r="E5" s="1285"/>
      <c r="F5" s="1247" t="s">
        <v>277</v>
      </c>
      <c r="G5" s="1275"/>
      <c r="H5" s="1245"/>
      <c r="I5" s="1245"/>
      <c r="J5" s="1245"/>
      <c r="K5" s="1246"/>
    </row>
    <row r="6" spans="2:11" ht="36" customHeight="1">
      <c r="B6" s="1094" t="s">
        <v>241</v>
      </c>
      <c r="C6" s="1278"/>
      <c r="D6" s="1095"/>
      <c r="E6" s="331" t="s">
        <v>389</v>
      </c>
      <c r="F6" s="1247" t="s">
        <v>295</v>
      </c>
      <c r="G6" s="1275"/>
      <c r="H6" s="1245"/>
      <c r="I6" s="1245"/>
      <c r="J6" s="1245"/>
      <c r="K6" s="1246"/>
    </row>
    <row r="7" spans="2:11" ht="159.75" customHeight="1">
      <c r="B7" s="1094" t="s">
        <v>653</v>
      </c>
      <c r="C7" s="1278"/>
      <c r="D7" s="1095"/>
      <c r="E7" s="1279" t="s">
        <v>585</v>
      </c>
      <c r="F7" s="1280"/>
      <c r="G7" s="1280"/>
      <c r="H7" s="1280"/>
      <c r="I7" s="1280"/>
      <c r="J7" s="1280"/>
      <c r="K7" s="1281"/>
    </row>
    <row r="8" spans="2:11" ht="135" customHeight="1">
      <c r="B8" s="1094" t="s">
        <v>539</v>
      </c>
      <c r="C8" s="1278"/>
      <c r="D8" s="1095"/>
      <c r="E8" s="1279" t="s">
        <v>790</v>
      </c>
      <c r="F8" s="1280"/>
      <c r="G8" s="1280"/>
      <c r="H8" s="1280"/>
      <c r="I8" s="1280"/>
      <c r="J8" s="1280"/>
      <c r="K8" s="1281"/>
    </row>
    <row r="9" spans="2:11" ht="18" customHeight="1">
      <c r="B9" s="1137" t="s">
        <v>646</v>
      </c>
      <c r="C9" s="1138"/>
      <c r="D9" s="1244"/>
      <c r="E9" s="1256" t="s">
        <v>440</v>
      </c>
      <c r="F9" s="1247" t="s">
        <v>361</v>
      </c>
      <c r="G9" s="1248"/>
      <c r="H9" s="1245"/>
      <c r="I9" s="1245"/>
      <c r="J9" s="1245"/>
      <c r="K9" s="1246"/>
    </row>
    <row r="10" spans="2:11" ht="18" customHeight="1">
      <c r="B10" s="1220"/>
      <c r="C10" s="1276"/>
      <c r="D10" s="1221"/>
      <c r="E10" s="1257"/>
      <c r="F10" s="1207"/>
      <c r="G10" s="1249"/>
      <c r="H10" s="1291"/>
      <c r="I10" s="1291"/>
      <c r="J10" s="1291"/>
      <c r="K10" s="1292"/>
    </row>
    <row r="11" spans="2:11" ht="45" customHeight="1">
      <c r="B11" s="1137" t="s">
        <v>1042</v>
      </c>
      <c r="C11" s="1138"/>
      <c r="D11" s="1244"/>
      <c r="E11" s="1253" t="s">
        <v>389</v>
      </c>
      <c r="F11" s="1254"/>
      <c r="G11" s="1254"/>
      <c r="H11" s="1254"/>
      <c r="I11" s="1254"/>
      <c r="J11" s="1254"/>
      <c r="K11" s="1255"/>
    </row>
    <row r="12" spans="2:11" ht="36" customHeight="1">
      <c r="B12" s="332"/>
      <c r="C12" s="1243" t="s">
        <v>225</v>
      </c>
      <c r="D12" s="1244"/>
      <c r="E12" s="1258"/>
      <c r="F12" s="1259"/>
      <c r="G12" s="1259"/>
      <c r="H12" s="1259"/>
      <c r="I12" s="1259"/>
      <c r="J12" s="1259"/>
      <c r="K12" s="1260"/>
    </row>
    <row r="13" spans="2:11" ht="21" customHeight="1">
      <c r="B13" s="332"/>
      <c r="C13" s="586" t="s">
        <v>851</v>
      </c>
      <c r="D13" s="507"/>
      <c r="E13" s="1113"/>
      <c r="F13" s="1114"/>
      <c r="G13" s="1114"/>
      <c r="H13" s="1114"/>
      <c r="I13" s="1114"/>
      <c r="J13" s="1114"/>
      <c r="K13" s="1115"/>
    </row>
    <row r="14" spans="2:11" ht="45" customHeight="1">
      <c r="B14" s="332"/>
      <c r="C14" s="1269"/>
      <c r="D14" s="511"/>
      <c r="E14" s="1243" t="s">
        <v>528</v>
      </c>
      <c r="F14" s="1244"/>
      <c r="G14" s="1261"/>
      <c r="H14" s="1262"/>
      <c r="I14" s="1262"/>
      <c r="J14" s="1262"/>
      <c r="K14" s="1263"/>
    </row>
    <row r="15" spans="2:11" ht="45" customHeight="1">
      <c r="B15" s="332"/>
      <c r="C15" s="588"/>
      <c r="D15" s="509"/>
      <c r="E15" s="1267"/>
      <c r="F15" s="1221"/>
      <c r="G15" s="1264"/>
      <c r="H15" s="1265"/>
      <c r="I15" s="1265"/>
      <c r="J15" s="1265"/>
      <c r="K15" s="1266"/>
    </row>
    <row r="16" spans="2:18" ht="36" customHeight="1">
      <c r="B16" s="333"/>
      <c r="C16" s="1243" t="s">
        <v>484</v>
      </c>
      <c r="D16" s="1244"/>
      <c r="E16" s="1258"/>
      <c r="F16" s="1259"/>
      <c r="G16" s="1259"/>
      <c r="H16" s="1259"/>
      <c r="I16" s="1259"/>
      <c r="J16" s="1259"/>
      <c r="K16" s="1260"/>
      <c r="P16" s="334"/>
      <c r="Q16" s="335"/>
      <c r="R16" s="335"/>
    </row>
    <row r="17" spans="2:11" ht="21" customHeight="1">
      <c r="B17" s="1137" t="s">
        <v>526</v>
      </c>
      <c r="C17" s="1138"/>
      <c r="D17" s="1244"/>
      <c r="E17" s="1270" t="s">
        <v>389</v>
      </c>
      <c r="F17" s="1271"/>
      <c r="G17" s="336"/>
      <c r="H17" s="336"/>
      <c r="I17" s="336"/>
      <c r="J17" s="336"/>
      <c r="K17" s="337"/>
    </row>
    <row r="18" spans="2:11" ht="21" customHeight="1">
      <c r="B18" s="338"/>
      <c r="C18" s="1243" t="s">
        <v>527</v>
      </c>
      <c r="D18" s="1244"/>
      <c r="E18" s="1250"/>
      <c r="F18" s="1251"/>
      <c r="G18" s="1251"/>
      <c r="H18" s="1251"/>
      <c r="I18" s="1251"/>
      <c r="J18" s="1251"/>
      <c r="K18" s="1252"/>
    </row>
    <row r="19" spans="2:11" ht="21" customHeight="1">
      <c r="B19" s="333"/>
      <c r="C19" s="1243" t="s">
        <v>528</v>
      </c>
      <c r="D19" s="1244"/>
      <c r="E19" s="1250"/>
      <c r="F19" s="1251"/>
      <c r="G19" s="1251"/>
      <c r="H19" s="1251"/>
      <c r="I19" s="1251"/>
      <c r="J19" s="1251"/>
      <c r="K19" s="1252"/>
    </row>
    <row r="20" spans="2:18" ht="36" customHeight="1" thickBot="1">
      <c r="B20" s="339"/>
      <c r="C20" s="1282" t="s">
        <v>484</v>
      </c>
      <c r="D20" s="1283"/>
      <c r="E20" s="1288"/>
      <c r="F20" s="1289"/>
      <c r="G20" s="1289"/>
      <c r="H20" s="1289"/>
      <c r="I20" s="1289"/>
      <c r="J20" s="1289"/>
      <c r="K20" s="1290"/>
      <c r="P20" s="334"/>
      <c r="Q20" s="335"/>
      <c r="R20" s="335"/>
    </row>
    <row r="21" spans="2:11" ht="21" customHeight="1">
      <c r="B21" s="313"/>
      <c r="C21" s="313"/>
      <c r="D21" s="313"/>
      <c r="E21" s="313"/>
      <c r="F21" s="313"/>
      <c r="G21" s="313"/>
      <c r="H21" s="313"/>
      <c r="I21" s="313"/>
      <c r="J21" s="313"/>
      <c r="K21" s="313"/>
    </row>
    <row r="22" spans="2:11" ht="21" customHeight="1">
      <c r="B22" s="313"/>
      <c r="C22" s="313"/>
      <c r="D22" s="313"/>
      <c r="E22" s="313"/>
      <c r="F22" s="313"/>
      <c r="G22" s="313"/>
      <c r="H22" s="313"/>
      <c r="I22" s="313"/>
      <c r="J22" s="313"/>
      <c r="K22" s="313"/>
    </row>
    <row r="23" spans="2:11" ht="21" customHeight="1">
      <c r="B23" s="308"/>
      <c r="C23" s="1268" t="s">
        <v>866</v>
      </c>
      <c r="D23" s="1268"/>
      <c r="E23" s="1268"/>
      <c r="F23" s="1268"/>
      <c r="G23" s="1268"/>
      <c r="H23" s="1268"/>
      <c r="I23" s="1268"/>
      <c r="J23" s="1268"/>
      <c r="K23" s="1268"/>
    </row>
    <row r="24" spans="2:11" ht="21" customHeight="1">
      <c r="B24" s="308"/>
      <c r="C24" s="1268" t="s">
        <v>867</v>
      </c>
      <c r="D24" s="1268"/>
      <c r="E24" s="1268"/>
      <c r="F24" s="1268"/>
      <c r="G24" s="1268"/>
      <c r="H24" s="1268"/>
      <c r="I24" s="1268"/>
      <c r="J24" s="1268"/>
      <c r="K24" s="1268"/>
    </row>
    <row r="25" spans="2:11" ht="21" customHeight="1">
      <c r="B25" s="308"/>
      <c r="C25" s="1300" t="s">
        <v>869</v>
      </c>
      <c r="D25" s="1268"/>
      <c r="E25" s="1268"/>
      <c r="F25" s="1268"/>
      <c r="G25" s="1268"/>
      <c r="H25" s="1268"/>
      <c r="I25" s="1268"/>
      <c r="J25" s="1268"/>
      <c r="K25" s="1268"/>
    </row>
    <row r="26" spans="2:11" ht="21" customHeight="1">
      <c r="B26" s="308"/>
      <c r="C26" s="1268" t="s">
        <v>868</v>
      </c>
      <c r="D26" s="1268"/>
      <c r="E26" s="1268"/>
      <c r="F26" s="1268"/>
      <c r="G26" s="1268"/>
      <c r="H26" s="1268"/>
      <c r="I26" s="1268"/>
      <c r="J26" s="1268"/>
      <c r="K26" s="1268"/>
    </row>
    <row r="27" spans="2:11" ht="21" customHeight="1">
      <c r="B27" s="308"/>
      <c r="C27" s="343"/>
      <c r="D27" s="343"/>
      <c r="E27" s="343"/>
      <c r="F27" s="342"/>
      <c r="G27" s="343"/>
      <c r="H27" s="342"/>
      <c r="I27" s="343"/>
      <c r="J27" s="343"/>
      <c r="K27" s="343"/>
    </row>
    <row r="28" spans="2:11" ht="36" customHeight="1">
      <c r="B28" s="1296" t="s">
        <v>788</v>
      </c>
      <c r="C28" s="1297"/>
      <c r="D28" s="1297"/>
      <c r="E28" s="1297"/>
      <c r="F28" s="1297"/>
      <c r="G28" s="1297"/>
      <c r="H28" s="1297"/>
      <c r="I28" s="1297"/>
      <c r="J28" s="1297"/>
      <c r="K28" s="1297"/>
    </row>
    <row r="29" spans="2:11" ht="21" customHeight="1">
      <c r="B29" s="341"/>
      <c r="C29" s="341"/>
      <c r="D29" s="341"/>
      <c r="E29" s="341"/>
      <c r="F29" s="341"/>
      <c r="G29" s="341"/>
      <c r="H29" s="341"/>
      <c r="I29" s="341"/>
      <c r="J29" s="341"/>
      <c r="K29" s="341"/>
    </row>
    <row r="30" spans="2:11" ht="21" customHeight="1">
      <c r="B30" s="1294" t="s">
        <v>561</v>
      </c>
      <c r="C30" s="1294"/>
      <c r="D30" s="341"/>
      <c r="E30" s="341"/>
      <c r="F30" s="341"/>
      <c r="G30" s="341"/>
      <c r="H30" s="341"/>
      <c r="I30" s="341"/>
      <c r="J30" s="341"/>
      <c r="K30" s="341"/>
    </row>
    <row r="31" spans="2:11" ht="21" customHeight="1">
      <c r="B31" s="1299" t="s">
        <v>562</v>
      </c>
      <c r="C31" s="1299"/>
      <c r="D31" s="1295"/>
      <c r="E31" s="1295"/>
      <c r="F31" s="1295"/>
      <c r="G31" s="1295"/>
      <c r="H31" s="342"/>
      <c r="I31" s="343"/>
      <c r="J31" s="343"/>
      <c r="K31" s="343"/>
    </row>
    <row r="32" spans="2:11" ht="21" customHeight="1">
      <c r="B32" s="1298" t="s">
        <v>563</v>
      </c>
      <c r="C32" s="1298"/>
      <c r="D32" s="1277"/>
      <c r="E32" s="1277"/>
      <c r="F32" s="1277"/>
      <c r="G32" s="1277"/>
      <c r="H32" s="342"/>
      <c r="I32" s="343" t="s">
        <v>61</v>
      </c>
      <c r="J32" s="343"/>
      <c r="K32" s="343"/>
    </row>
    <row r="33" spans="2:11" ht="21" customHeight="1">
      <c r="B33" s="313"/>
      <c r="C33" s="313"/>
      <c r="D33" s="313"/>
      <c r="E33" s="344"/>
      <c r="F33" s="344"/>
      <c r="G33" s="344"/>
      <c r="H33" s="342"/>
      <c r="I33" s="343"/>
      <c r="J33" s="343"/>
      <c r="K33" s="343"/>
    </row>
    <row r="34" spans="2:11" ht="21" customHeight="1">
      <c r="B34" s="1293" t="s">
        <v>567</v>
      </c>
      <c r="C34" s="1293"/>
      <c r="D34" s="1293"/>
      <c r="E34" s="344"/>
      <c r="F34" s="344"/>
      <c r="G34" s="344"/>
      <c r="H34" s="342"/>
      <c r="I34" s="343"/>
      <c r="J34" s="343"/>
      <c r="K34" s="343"/>
    </row>
    <row r="35" spans="2:11" ht="21" customHeight="1">
      <c r="B35" s="1299" t="s">
        <v>562</v>
      </c>
      <c r="C35" s="1299"/>
      <c r="D35" s="1295"/>
      <c r="E35" s="1295"/>
      <c r="F35" s="1295"/>
      <c r="G35" s="1295"/>
      <c r="H35" s="342"/>
      <c r="I35" s="343"/>
      <c r="J35" s="343"/>
      <c r="K35" s="343"/>
    </row>
    <row r="36" spans="2:11" ht="21" customHeight="1">
      <c r="B36" s="1299" t="s">
        <v>563</v>
      </c>
      <c r="C36" s="1299"/>
      <c r="D36" s="1302"/>
      <c r="E36" s="1302"/>
      <c r="F36" s="1302"/>
      <c r="G36" s="1302"/>
      <c r="H36" s="342"/>
      <c r="I36" s="343" t="s">
        <v>61</v>
      </c>
      <c r="J36" s="343"/>
      <c r="K36" s="343"/>
    </row>
    <row r="37" spans="2:11" ht="21" customHeight="1">
      <c r="B37" s="345"/>
      <c r="C37" s="345"/>
      <c r="D37" s="346"/>
      <c r="E37" s="347"/>
      <c r="F37" s="343"/>
      <c r="G37" s="343"/>
      <c r="H37" s="342"/>
      <c r="I37" s="343"/>
      <c r="J37" s="343"/>
      <c r="K37" s="343"/>
    </row>
    <row r="38" spans="2:11" s="308" customFormat="1" ht="21" customHeight="1">
      <c r="B38" s="345"/>
      <c r="C38" s="345"/>
      <c r="D38" s="346"/>
      <c r="E38" s="347"/>
      <c r="F38" s="343"/>
      <c r="G38" s="343"/>
      <c r="H38" s="342"/>
      <c r="I38" s="343"/>
      <c r="J38" s="343"/>
      <c r="K38" s="343"/>
    </row>
    <row r="39" spans="3:11" s="308" customFormat="1" ht="21" customHeight="1">
      <c r="C39" s="347"/>
      <c r="D39" s="347"/>
      <c r="E39" s="347"/>
      <c r="F39" s="343"/>
      <c r="G39" s="343"/>
      <c r="H39" s="342"/>
      <c r="I39" s="343"/>
      <c r="J39" s="343"/>
      <c r="K39" s="343"/>
    </row>
    <row r="40" spans="2:11" ht="21" customHeight="1">
      <c r="B40" s="308"/>
      <c r="C40" s="343"/>
      <c r="D40" s="343" t="s">
        <v>738</v>
      </c>
      <c r="E40" s="348"/>
      <c r="F40" s="348"/>
      <c r="G40" s="348"/>
      <c r="H40" s="348"/>
      <c r="I40" s="348"/>
      <c r="J40" s="348"/>
      <c r="K40" s="348"/>
    </row>
    <row r="41" spans="2:11" ht="21" customHeight="1">
      <c r="B41" s="308"/>
      <c r="C41" s="341"/>
      <c r="D41" s="341"/>
      <c r="E41" s="341"/>
      <c r="F41" s="341"/>
      <c r="G41" s="341"/>
      <c r="H41" s="341"/>
      <c r="I41" s="341"/>
      <c r="J41" s="341"/>
      <c r="K41" s="341"/>
    </row>
    <row r="42" spans="2:11" ht="21" customHeight="1">
      <c r="B42" s="308"/>
      <c r="C42" s="343"/>
      <c r="D42" s="343"/>
      <c r="E42" s="343"/>
      <c r="F42" s="342"/>
      <c r="G42" s="342" t="s">
        <v>352</v>
      </c>
      <c r="H42" s="349"/>
      <c r="I42" s="350" t="s">
        <v>573</v>
      </c>
      <c r="J42" s="350" t="s">
        <v>574</v>
      </c>
      <c r="K42" s="350" t="s">
        <v>575</v>
      </c>
    </row>
    <row r="43" spans="2:11" ht="21" customHeight="1">
      <c r="B43" s="308"/>
      <c r="C43" s="343"/>
      <c r="D43" s="343"/>
      <c r="E43" s="343"/>
      <c r="F43" s="342"/>
      <c r="G43" s="351" t="s">
        <v>329</v>
      </c>
      <c r="H43" s="1295"/>
      <c r="I43" s="1295"/>
      <c r="J43" s="1295"/>
      <c r="K43" s="1295"/>
    </row>
    <row r="44" spans="3:11" ht="21" customHeight="1">
      <c r="C44" s="299"/>
      <c r="D44" s="299"/>
      <c r="E44" s="299"/>
      <c r="F44" s="340"/>
      <c r="G44" s="352"/>
      <c r="H44" s="353"/>
      <c r="I44" s="352"/>
      <c r="J44" s="354"/>
      <c r="K44" s="354"/>
    </row>
    <row r="45" spans="3:11" ht="21" customHeight="1">
      <c r="C45" s="299"/>
      <c r="D45" s="1301"/>
      <c r="E45" s="1301"/>
      <c r="F45" s="1301"/>
      <c r="G45" s="1301"/>
      <c r="H45" s="1301"/>
      <c r="I45" s="1301"/>
      <c r="J45" s="1301"/>
      <c r="K45" s="1301"/>
    </row>
    <row r="67" spans="1:15" ht="22.5" customHeight="1">
      <c r="A67" s="329"/>
      <c r="B67" s="329"/>
      <c r="C67" s="329"/>
      <c r="D67" s="329"/>
      <c r="E67" s="329"/>
      <c r="F67" s="355"/>
      <c r="G67" s="329"/>
      <c r="H67" s="355"/>
      <c r="I67" s="329"/>
      <c r="J67" s="329"/>
      <c r="K67" s="329"/>
      <c r="L67" s="329"/>
      <c r="M67" s="329"/>
      <c r="N67" s="329"/>
      <c r="O67" s="329"/>
    </row>
    <row r="68" spans="1:15" ht="22.5" customHeight="1">
      <c r="A68" s="329"/>
      <c r="B68" s="329"/>
      <c r="C68" s="329"/>
      <c r="D68" s="329"/>
      <c r="E68" s="329"/>
      <c r="F68" s="355"/>
      <c r="G68" s="329"/>
      <c r="H68" s="355"/>
      <c r="I68" s="329"/>
      <c r="J68" s="329"/>
      <c r="K68" s="329"/>
      <c r="L68" s="329"/>
      <c r="M68" s="329"/>
      <c r="N68" s="329"/>
      <c r="O68" s="329"/>
    </row>
    <row r="69" spans="1:15" ht="22.5" customHeight="1">
      <c r="A69" s="329"/>
      <c r="B69" s="329"/>
      <c r="C69" s="329"/>
      <c r="D69" s="329"/>
      <c r="E69" s="329"/>
      <c r="F69" s="355"/>
      <c r="G69" s="329"/>
      <c r="H69" s="355"/>
      <c r="I69" s="329"/>
      <c r="J69" s="329"/>
      <c r="K69" s="329"/>
      <c r="L69" s="329"/>
      <c r="M69" s="329"/>
      <c r="N69" s="329"/>
      <c r="O69" s="329"/>
    </row>
    <row r="70" spans="1:15" ht="22.5" customHeight="1">
      <c r="A70" s="329"/>
      <c r="B70" s="329"/>
      <c r="C70" s="329"/>
      <c r="D70" s="329"/>
      <c r="E70" s="329"/>
      <c r="F70" s="355"/>
      <c r="G70" s="329"/>
      <c r="H70" s="355"/>
      <c r="I70" s="329"/>
      <c r="J70" s="329"/>
      <c r="K70" s="329"/>
      <c r="L70" s="329"/>
      <c r="M70" s="329"/>
      <c r="N70" s="329"/>
      <c r="O70" s="329"/>
    </row>
    <row r="71" spans="1:15" ht="22.5" customHeight="1">
      <c r="A71" s="329"/>
      <c r="B71" s="329"/>
      <c r="C71" s="329"/>
      <c r="D71" s="329"/>
      <c r="E71" s="329"/>
      <c r="F71" s="355"/>
      <c r="G71" s="329"/>
      <c r="H71" s="355"/>
      <c r="I71" s="329"/>
      <c r="J71" s="329"/>
      <c r="K71" s="329"/>
      <c r="L71" s="329"/>
      <c r="M71" s="329"/>
      <c r="N71" s="329"/>
      <c r="O71" s="329"/>
    </row>
    <row r="72" spans="1:15" ht="22.5" customHeight="1">
      <c r="A72" s="329"/>
      <c r="B72" s="329"/>
      <c r="C72" s="329"/>
      <c r="D72" s="329"/>
      <c r="E72" s="329"/>
      <c r="F72" s="355"/>
      <c r="G72" s="329"/>
      <c r="H72" s="355"/>
      <c r="I72" s="329"/>
      <c r="J72" s="329"/>
      <c r="K72" s="329"/>
      <c r="L72" s="329"/>
      <c r="M72" s="329"/>
      <c r="N72" s="329"/>
      <c r="O72" s="329"/>
    </row>
    <row r="73" spans="1:15" ht="22.5" customHeight="1">
      <c r="A73" s="329"/>
      <c r="B73" s="329"/>
      <c r="C73" s="329"/>
      <c r="D73" s="329"/>
      <c r="E73" s="329"/>
      <c r="F73" s="355"/>
      <c r="G73" s="329"/>
      <c r="H73" s="355"/>
      <c r="I73" s="329"/>
      <c r="J73" s="329"/>
      <c r="K73" s="329"/>
      <c r="L73" s="329"/>
      <c r="M73" s="329"/>
      <c r="N73" s="329"/>
      <c r="O73" s="329"/>
    </row>
    <row r="74" spans="1:15" ht="22.5" customHeight="1">
      <c r="A74" s="329"/>
      <c r="B74" s="329"/>
      <c r="C74" s="329"/>
      <c r="D74" s="329"/>
      <c r="E74" s="329"/>
      <c r="F74" s="355"/>
      <c r="G74" s="329"/>
      <c r="H74" s="355"/>
      <c r="I74" s="329"/>
      <c r="J74" s="329"/>
      <c r="K74" s="329"/>
      <c r="L74" s="329"/>
      <c r="M74" s="329"/>
      <c r="N74" s="329"/>
      <c r="O74" s="329"/>
    </row>
    <row r="75" spans="1:15" ht="22.5" customHeight="1">
      <c r="A75" s="329"/>
      <c r="B75" s="329"/>
      <c r="C75" s="329"/>
      <c r="D75" s="329"/>
      <c r="E75" s="329"/>
      <c r="F75" s="355"/>
      <c r="G75" s="329"/>
      <c r="H75" s="355"/>
      <c r="I75" s="329"/>
      <c r="J75" s="329"/>
      <c r="K75" s="329"/>
      <c r="L75" s="329"/>
      <c r="M75" s="329"/>
      <c r="N75" s="329"/>
      <c r="O75" s="329"/>
    </row>
    <row r="76" spans="1:15" ht="22.5" customHeight="1">
      <c r="A76" s="329"/>
      <c r="B76" s="329"/>
      <c r="C76" s="329"/>
      <c r="D76" s="329"/>
      <c r="E76" s="329"/>
      <c r="F76" s="355"/>
      <c r="G76" s="329"/>
      <c r="H76" s="355"/>
      <c r="I76" s="329"/>
      <c r="J76" s="329"/>
      <c r="K76" s="329"/>
      <c r="L76" s="329"/>
      <c r="M76" s="329"/>
      <c r="N76" s="329"/>
      <c r="O76" s="329"/>
    </row>
    <row r="77" spans="1:15" ht="22.5" customHeight="1">
      <c r="A77" s="329"/>
      <c r="B77" s="329"/>
      <c r="C77" s="329"/>
      <c r="D77" s="329"/>
      <c r="E77" s="329"/>
      <c r="F77" s="355"/>
      <c r="G77" s="329"/>
      <c r="H77" s="355"/>
      <c r="I77" s="329"/>
      <c r="J77" s="329"/>
      <c r="K77" s="329"/>
      <c r="L77" s="329"/>
      <c r="M77" s="329"/>
      <c r="N77" s="329"/>
      <c r="O77" s="329"/>
    </row>
    <row r="78" spans="1:15" ht="22.5" customHeight="1">
      <c r="A78" s="329"/>
      <c r="B78" s="329"/>
      <c r="C78" s="329"/>
      <c r="D78" s="329"/>
      <c r="E78" s="329"/>
      <c r="F78" s="355"/>
      <c r="G78" s="329"/>
      <c r="H78" s="355"/>
      <c r="I78" s="329"/>
      <c r="J78" s="329"/>
      <c r="K78" s="329"/>
      <c r="L78" s="329"/>
      <c r="M78" s="329"/>
      <c r="N78" s="329"/>
      <c r="O78" s="329"/>
    </row>
    <row r="79" spans="1:15" ht="22.5" customHeight="1">
      <c r="A79" s="329"/>
      <c r="B79" s="329"/>
      <c r="C79" s="329"/>
      <c r="D79" s="329"/>
      <c r="E79" s="329"/>
      <c r="F79" s="355"/>
      <c r="G79" s="329"/>
      <c r="H79" s="355"/>
      <c r="I79" s="329"/>
      <c r="J79" s="329"/>
      <c r="K79" s="329"/>
      <c r="L79" s="329"/>
      <c r="M79" s="329"/>
      <c r="N79" s="329"/>
      <c r="O79" s="329"/>
    </row>
    <row r="80" spans="1:15" ht="22.5" customHeight="1">
      <c r="A80" s="329"/>
      <c r="B80" s="329"/>
      <c r="C80" s="329"/>
      <c r="D80" s="329"/>
      <c r="E80" s="329"/>
      <c r="F80" s="355"/>
      <c r="G80" s="329"/>
      <c r="H80" s="355"/>
      <c r="I80" s="329"/>
      <c r="J80" s="329"/>
      <c r="K80" s="329"/>
      <c r="L80" s="329"/>
      <c r="M80" s="329"/>
      <c r="N80" s="329"/>
      <c r="O80" s="329"/>
    </row>
    <row r="81" spans="1:15" ht="22.5" customHeight="1">
      <c r="A81" s="329"/>
      <c r="B81" s="329"/>
      <c r="C81" s="329"/>
      <c r="D81" s="329"/>
      <c r="E81" s="329"/>
      <c r="F81" s="355"/>
      <c r="G81" s="329"/>
      <c r="H81" s="355"/>
      <c r="I81" s="329"/>
      <c r="J81" s="329"/>
      <c r="K81" s="329"/>
      <c r="L81" s="329"/>
      <c r="M81" s="329"/>
      <c r="N81" s="329"/>
      <c r="O81" s="329"/>
    </row>
  </sheetData>
  <sheetProtection/>
  <mergeCells count="54">
    <mergeCell ref="C25:K25"/>
    <mergeCell ref="C26:K26"/>
    <mergeCell ref="C16:D16"/>
    <mergeCell ref="D31:G31"/>
    <mergeCell ref="D45:K45"/>
    <mergeCell ref="C24:K24"/>
    <mergeCell ref="H43:K43"/>
    <mergeCell ref="B35:C35"/>
    <mergeCell ref="B36:C36"/>
    <mergeCell ref="D36:G36"/>
    <mergeCell ref="B34:D34"/>
    <mergeCell ref="B30:C30"/>
    <mergeCell ref="D35:G35"/>
    <mergeCell ref="B28:K28"/>
    <mergeCell ref="B32:C32"/>
    <mergeCell ref="B31:C31"/>
    <mergeCell ref="E2:E5"/>
    <mergeCell ref="E8:K8"/>
    <mergeCell ref="F2:K2"/>
    <mergeCell ref="B11:D11"/>
    <mergeCell ref="B6:D6"/>
    <mergeCell ref="E20:K20"/>
    <mergeCell ref="B7:D7"/>
    <mergeCell ref="H4:K4"/>
    <mergeCell ref="B2:D5"/>
    <mergeCell ref="H9:K10"/>
    <mergeCell ref="B1:D1"/>
    <mergeCell ref="F3:F4"/>
    <mergeCell ref="F5:G5"/>
    <mergeCell ref="H5:K5"/>
    <mergeCell ref="B9:D10"/>
    <mergeCell ref="D32:G32"/>
    <mergeCell ref="F6:G6"/>
    <mergeCell ref="B8:D8"/>
    <mergeCell ref="E7:K7"/>
    <mergeCell ref="C20:D20"/>
    <mergeCell ref="C19:D19"/>
    <mergeCell ref="E14:F15"/>
    <mergeCell ref="C23:K23"/>
    <mergeCell ref="C18:D18"/>
    <mergeCell ref="C13:D15"/>
    <mergeCell ref="E19:K19"/>
    <mergeCell ref="E16:K16"/>
    <mergeCell ref="E17:F17"/>
    <mergeCell ref="C12:D12"/>
    <mergeCell ref="B17:D17"/>
    <mergeCell ref="E13:K13"/>
    <mergeCell ref="H6:K6"/>
    <mergeCell ref="F9:G10"/>
    <mergeCell ref="E18:K18"/>
    <mergeCell ref="E11:K11"/>
    <mergeCell ref="E9:E10"/>
    <mergeCell ref="E12:K12"/>
    <mergeCell ref="G14:K15"/>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"適合している,適合していない,該当しない"</formula1>
    </dataValidation>
    <dataValidation type="list" allowBlank="1" showInputMessage="1" showErrorMessage="1" sqref="E11:K11">
      <formula1>"あり,なし,大阪府有料老人ホーム設置運営指導指針適用外"</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63"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辻本　亮</cp:lastModifiedBy>
  <dcterms:modified xsi:type="dcterms:W3CDTF">2021-10-07T02:37:55Z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