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tabRatio="7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CO34" i="10" s="1"/>
  <c r="CO35" i="10" s="1"/>
  <c r="BE36" i="10"/>
  <c r="AM36" i="10"/>
  <c r="U36" i="10"/>
  <c r="C36" i="10"/>
  <c r="BW35" i="10"/>
  <c r="BE35" i="10"/>
  <c r="AM35" i="10"/>
  <c r="U35" i="10"/>
  <c r="C35"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<sst xmlns="http://schemas.openxmlformats.org/spreadsheetml/2006/main" count="1138" uniqueCount="618">
  <si>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</si>
  <si>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</si>
  <si>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</si>
  <si>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</si>
  <si>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</si>
  <si>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</si>
  <si>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</si>
  <si>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</si>
  <si>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</si>
  <si>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</si>
  <si>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</si>
  <si>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</si>
  <si>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</si>
  <si>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</si>
  <si>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</si>
  <si>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</si>
  <si>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</si>
  <si>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</si>
  <si>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</si>
  <si>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</si>
  <si>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</si>
  <si>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</si>
  <si>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</si>
  <si>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</si>
  <si>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</si>
  <si>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</si>
  <si>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</si>
  <si>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</si>
  <si>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</si>
  <si>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</si>
  <si>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</si>
  <si>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</si>
  <si>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</si>
  <si>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</si>
  <si>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</si>
  <si>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</si>
  <si>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</si>
  <si>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</si>
  <si>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</si>
  <si>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</si>
  <si>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</si>
  <si>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</si>
  <si>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</si>
  <si>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</si>
  <si>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</si>
  <si>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</si>
  <si>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</si>
  <si>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</si>
  <si>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</si>
  <si>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</si>
  <si>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</si>
  <si>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</si>
  <si>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</si>
  <si>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</si>
  <si>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</si>
  <si>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</si>
  <si>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</si>
  <si>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</si>
  <si>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</si>
  <si>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</si>
  <si>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</si>
  <si>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</si>
  <si>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</si>
  <si>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</si>
  <si>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</si>
  <si>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</si>
  <si>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</si>
  <si>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</si>
  <si>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</si>
  <si>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</si>
  <si>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</si>
  <si>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</si>
  <si>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</si>
  <si>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</si>
  <si>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</si>
  <si>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</si>
  <si>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</si>
  <si>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</si>
  <si>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</si>
  <si>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</si>
  <si>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</si>
  <si>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</si>
  <si>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</si>
  <si>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</si>
  <si>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</si>
  <si>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</si>
  <si>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</si>
  <si>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</si>
  <si>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</si>
  <si>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</si>
  <si>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</si>
  <si>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</si>
  <si>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</si>
  <si>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</si>
  <si>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</si>
  <si>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</si>
  <si>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</si>
  <si>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</si>
  <si>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羽曳野市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</si>
  <si>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</si>
  <si>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</si>
  <si>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</si>
  <si>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</si>
  <si>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</si>
  <si>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</si>
  <si>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</si>
  <si>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</si>
  <si>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</si>
  <si>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</si>
  <si>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</si>
  <si>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</si>
  <si>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</si>
  <si>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</si>
  <si>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</si>
  <si>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</si>
  <si>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</si>
  <si>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</si>
  <si>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</si>
  <si>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</si>
  <si>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</si>
  <si>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</si>
  <si>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</si>
  <si>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</si>
  <si>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</si>
  <si>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</si>
  <si>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</si>
  <si>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</si>
  <si>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</si>
  <si>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</si>
  <si>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</si>
  <si>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</si>
  <si>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</si>
  <si>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</si>
  <si>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</si>
  <si>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</si>
  <si>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</si>
  <si>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</si>
  <si>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</si>
  <si>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</si>
  <si>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</si>
  <si>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</si>
  <si>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</si>
  <si>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</si>
  <si>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</si>
  <si>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</si>
  <si>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</si>
  <si>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</si>
  <si>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</si>
  <si>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</si>
  <si>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</si>
  <si>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</si>
  <si>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</si>
  <si>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</si>
  <si>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</si>
  <si>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</si>
  <si>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</si>
  <si>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</si>
  <si>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</si>
  <si>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</si>
  <si>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</si>
  <si>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</si>
  <si>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</si>
  <si>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</si>
  <si>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</si>
  <si>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</si>
  <si>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</si>
  <si>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</si>
  <si>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</si>
  <si>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</si>
  <si>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</si>
  <si>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</si>
  <si>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</si>
  <si>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</si>
  <si>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</si>
  <si>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</si>
  <si>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</si>
  <si>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</si>
  <si>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</si>
  <si>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</si>
  <si>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</si>
  <si>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</si>
  <si>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</si>
  <si>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</si>
  <si>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</si>
  <si>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</si>
  <si>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</si>
  <si>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</si>
  <si>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</si>
  <si>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</si>
  <si>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</si>
  <si>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</si>
  <si>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</si>
  <si>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</si>
  <si>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</si>
  <si>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</si>
  <si>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</si>
  <si>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</si>
  <si>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</si>
  <si>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</si>
  <si>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</si>
  <si>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</si>
  <si>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</si>
  <si>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</si>
  <si>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</si>
  <si>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</si>
  <si>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</si>
  <si>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</si>
  <si>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</si>
  <si>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大阪府羽曳野市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</si>
  <si>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</si>
  <si>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</si>
  <si>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</si>
  <si>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</si>
  <si>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</si>
  <si>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</si>
  <si>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</si>
  <si>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</si>
  <si>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</si>
  <si>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</si>
  <si>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</si>
  <si>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</si>
  <si>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</si>
  <si>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</si>
  <si>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</si>
  <si>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</si>
  <si>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</si>
  <si>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</si>
  <si>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</si>
  <si>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</si>
  <si>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</si>
  <si>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</si>
  <si>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</si>
  <si>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</si>
  <si>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</si>
  <si>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</si>
  <si>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</si>
  <si>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</si>
  <si>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</si>
  <si>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</si>
  <si>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</si>
  <si>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</si>
  <si>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</si>
  <si>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</si>
  <si>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</si>
  <si>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</si>
  <si>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</si>
  <si>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</si>
  <si>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</si>
  <si>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</si>
  <si>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</si>
  <si>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</si>
  <si>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</si>
  <si>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</si>
  <si>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</si>
  <si>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</si>
  <si>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</si>
  <si>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</si>
  <si>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</si>
  <si>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</si>
  <si>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</si>
  <si>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</si>
  <si>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</si>
  <si>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</si>
  <si>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</si>
  <si>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</si>
  <si>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</si>
  <si>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</si>
  <si>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</si>
  <si>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</si>
  <si>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</si>
  <si>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</si>
  <si>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</si>
  <si>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</si>
  <si>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</si>
  <si>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</si>
  <si>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</si>
  <si>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</si>
  <si>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</si>
  <si>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</si>
  <si>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</si>
  <si>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</si>
  <si>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</si>
  <si>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</si>
  <si>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</si>
  <si>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</si>
  <si>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</si>
  <si>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</si>
  <si>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</si>
  <si>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</si>
  <si>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</si>
  <si>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</si>
  <si>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</si>
  <si>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</si>
  <si>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</si>
  <si>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</si>
  <si>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</si>
  <si>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</si>
  <si>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</si>
  <si>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</si>
  <si>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</si>
  <si>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</si>
  <si>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</si>
  <si>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</si>
  <si>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</si>
  <si>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</si>
  <si>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</si>
  <si>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</si>
  <si>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</si>
  <si>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</si>
  <si>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</si>
  <si>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</si>
  <si>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</si>
  <si>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</si>
  <si>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</si>
  <si>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</si>
  <si>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</si>
  <si>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</si>
  <si>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</si>
  <si>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</si>
  <si>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</si>
  <si>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</si>
  <si>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</si>
  <si>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</si>
  <si>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</si>
  <si>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</si>
  <si>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</si>
  <si>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</si>
  <si>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</si>
  <si>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</si>
  <si>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</si>
  <si>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</si>
  <si>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と畜場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</si>
  <si>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</si>
  <si>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</si>
  <si>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</si>
  <si>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</si>
  <si>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</si>
  <si>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</si>
  <si>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</si>
  <si>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</si>
  <si>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</si>
  <si>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</si>
  <si>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</si>
  <si>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</si>
  <si>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</si>
  <si>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</si>
  <si>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</si>
  <si>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</si>
  <si>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</si>
  <si>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</si>
  <si>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</si>
  <si>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</si>
  <si>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</si>
  <si>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</si>
  <si>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</si>
  <si>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</si>
  <si>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</si>
  <si>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</si>
  <si>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</si>
  <si>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</si>
  <si>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</si>
  <si>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大阪府羽曳野市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</si>
  <si>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</si>
  <si>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</si>
  <si>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</si>
  <si>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</si>
  <si>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</si>
  <si>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</si>
  <si>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</si>
  <si>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</si>
  <si>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</si>
  <si>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</si>
  <si>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</si>
  <si>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</si>
  <si>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</si>
  <si>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</si>
  <si>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</si>
  <si>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</si>
  <si>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</si>
  <si>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</si>
  <si>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</si>
  <si>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</si>
  <si>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</si>
  <si>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</si>
  <si>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</si>
  <si>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</si>
  <si>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</si>
  <si>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</si>
  <si>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</si>
  <si>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</si>
  <si>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</si>
  <si>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</si>
  <si>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</si>
  <si>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</si>
  <si>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</si>
  <si>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</si>
  <si>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</si>
  <si>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</si>
  <si>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</si>
  <si>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</si>
  <si>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</si>
  <si>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</si>
  <si>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</si>
  <si>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</si>
  <si>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と畜場特別会計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</si>
  <si>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</si>
  <si>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</si>
  <si>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</si>
  <si>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</si>
  <si>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</si>
  <si>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</si>
  <si>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</si>
  <si>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</si>
  <si>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</si>
  <si>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</si>
  <si>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</si>
  <si>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</si>
  <si>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</si>
  <si>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</si>
  <si>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</si>
  <si>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</si>
  <si>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</si>
  <si>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</si>
  <si>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</si>
  <si>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</si>
  <si>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</si>
  <si>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</si>
  <si>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</si>
  <si>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</si>
  <si>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</si>
  <si>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</si>
  <si>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</si>
  <si>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</si>
  <si>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</si>
  <si>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</si>
  <si>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</si>
  <si>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</si>
  <si>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</si>
  <si>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</si>
  <si>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</si>
  <si>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</si>
  <si>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</si>
  <si>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</si>
  <si>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</si>
  <si>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</si>
  <si>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</si>
  <si>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</si>
  <si>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</si>
  <si>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</si>
  <si>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</si>
  <si>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</si>
  <si>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</si>
  <si>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</si>
  <si>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</si>
  <si>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</si>
  <si>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</si>
  <si>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</si>
  <si>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</si>
  <si>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</si>
  <si>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</si>
  <si>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</si>
  <si>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</si>
  <si>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</si>
  <si>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</si>
  <si>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</si>
  <si>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</si>
  <si>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</si>
  <si>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</si>
  <si>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</si>
  <si>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</si>
  <si>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</si>
  <si>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</si>
  <si>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</si>
  <si>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</si>
  <si>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</si>
  <si>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</si>
  <si>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</si>
  <si>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</si>
  <si>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と畜場特別会計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</si>
  <si>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</si>
  <si>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</si>
  <si>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</si>
  <si>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</si>
  <si>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</si>
  <si>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</si>
  <si>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</si>
  <si>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</si>
  <si>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</si>
  <si>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</si>
  <si>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</si>
  <si>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</si>
  <si>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</si>
  <si>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</si>
  <si>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</si>
  <si>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</si>
  <si>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</si>
  <si>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</si>
  <si>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</si>
  <si>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</si>
  <si>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</si>
  <si>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</si>
  <si>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</si>
  <si>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</si>
  <si>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</si>
  <si>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</si>
  <si>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</si>
  <si>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</si>
  <si>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</si>
  <si>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</si>
  <si>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</si>
  <si>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</si>
  <si>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</si>
  <si>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</si>
  <si>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</si>
  <si>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</si>
  <si>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</si>
  <si>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</si>
  <si>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</si>
  <si>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</si>
  <si>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</si>
  <si>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</si>
  <si>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</si>
  <si>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</si>
  <si>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</si>
  <si>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</si>
  <si>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</si>
  <si>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</si>
  <si>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</si>
  <si>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</si>
  <si>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</si>
  <si>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</si>
  <si>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</si>
  <si>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</si>
  <si>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</si>
  <si>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</si>
  <si>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</si>
  <si>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</si>
  <si>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</si>
  <si>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</si>
  <si>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</si>
  <si>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</si>
  <si>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</si>
  <si>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</si>
  <si>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</si>
  <si>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</si>
  <si>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</si>
  <si>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</si>
  <si>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</si>
  <si>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</si>
  <si>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</si>
  <si>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</si>
  <si>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</si>
  <si>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</si>
  <si>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</si>
  <si>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</si>
  <si>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</si>
  <si>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</si>
  <si>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</si>
  <si>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</si>
  <si>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</si>
  <si>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</si>
  <si>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</si>
  <si>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</si>
  <si>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</si>
  <si>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</si>
  <si>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0.31</t>
  </si>
  <si>
    <t>▲ 2.76</t>
  </si>
  <si>
    <t>▲ 0.18</t>
  </si>
  <si>
    <t>水道事業会計</t>
  </si>
  <si>
    <t>介護保険特別会計</t>
  </si>
  <si>
    <t>国民健康保険特別会計</t>
  </si>
  <si>
    <t>後期高齢者医療特別会計</t>
  </si>
  <si>
    <t>一般会計</t>
  </si>
  <si>
    <t>下水道事業会計</t>
  </si>
  <si>
    <t>土地取得特別会計</t>
  </si>
  <si>
    <t>と畜場特別会計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</si>
  <si>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</si>
  <si>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</si>
  <si>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</si>
  <si>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</si>
  <si>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</si>
  <si>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</si>
  <si>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</si>
  <si>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</si>
  <si>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柏羽藤環境事業組合</t>
    <rPh sb="0" eb="1">
      <t>カシワ</t>
    </rPh>
    <rPh sb="1" eb="2">
      <t>ハネ</t>
    </rPh>
    <rPh sb="2" eb="3">
      <t>フジ</t>
    </rPh>
    <rPh sb="3" eb="5">
      <t>カンキョウ</t>
    </rPh>
    <rPh sb="5" eb="7">
      <t>ジギョウ</t>
    </rPh>
    <rPh sb="7" eb="9">
      <t>クミアイ</t>
    </rPh>
    <phoneticPr fontId="2"/>
  </si>
  <si>
    <t>柏原羽曳野藤井寺消防組合</t>
    <rPh sb="0" eb="2">
      <t>カシワラ</t>
    </rPh>
    <rPh sb="2" eb="5">
      <t>ハビキノ</t>
    </rPh>
    <rPh sb="5" eb="8">
      <t>フジイデラ</t>
    </rPh>
    <rPh sb="8" eb="10">
      <t>ショウボウ</t>
    </rPh>
    <rPh sb="10" eb="12">
      <t>クミアイ</t>
    </rPh>
    <phoneticPr fontId="2"/>
  </si>
  <si>
    <t>はびきのエル・エス</t>
    <phoneticPr fontId="2"/>
  </si>
  <si>
    <t>みのりの里</t>
    <rPh sb="4" eb="5">
      <t>サト</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</si>
  <si>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</si>
  <si>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</si>
  <si>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</si>
  <si>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</si>
  <si>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</si>
  <si>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</si>
  <si>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</si>
  <si>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</si>
  <si>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</si>
  <si>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</si>
  <si>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</si>
  <si>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</si>
  <si>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羽曳野市ファイン推進基金</t>
    <rPh sb="0" eb="4">
      <t>ハビキノシ</t>
    </rPh>
    <rPh sb="8" eb="10">
      <t>スイシン</t>
    </rPh>
    <rPh sb="10" eb="12">
      <t>キキン</t>
    </rPh>
    <phoneticPr fontId="2"/>
  </si>
  <si>
    <t>羽曳野市教育振興基金</t>
    <rPh sb="0" eb="4">
      <t>ハビキノシ</t>
    </rPh>
    <rPh sb="4" eb="6">
      <t>キョウイク</t>
    </rPh>
    <rPh sb="6" eb="8">
      <t>シンコウ</t>
    </rPh>
    <rPh sb="8" eb="10">
      <t>キキン</t>
    </rPh>
    <phoneticPr fontId="2"/>
  </si>
  <si>
    <t>ふるさと羽曳野まちづくり基金</t>
    <rPh sb="4" eb="7">
      <t>ハビキノ</t>
    </rPh>
    <rPh sb="12" eb="14">
      <t>キキン</t>
    </rPh>
    <phoneticPr fontId="2"/>
  </si>
  <si>
    <t>羽曳野市ダルビッシュ有子ども福祉基金</t>
    <rPh sb="0" eb="4">
      <t>ハビキノシ</t>
    </rPh>
    <rPh sb="10" eb="11">
      <t>ユウ</t>
    </rPh>
    <rPh sb="11" eb="12">
      <t>コ</t>
    </rPh>
    <rPh sb="14" eb="16">
      <t>フクシ</t>
    </rPh>
    <rPh sb="16" eb="18">
      <t>キキン</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</si>
  <si>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</si>
  <si>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</si>
  <si>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</si>
  <si>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</si>
  <si>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</si>
  <si>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</si>
  <si>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</si>
  <si>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平成26年度から改善傾向を示しています。平成30年度については前年度と比較して、将来負担額に含まれる地方債現在高が減少したこと、財政調整基金等の地方債の償還に充当可能な基金が増加したこと、既発債の償還終了に伴い元利償還金が減少したことが、主な改善の要因となっています。しかしながら、将来負担比率・実質公債費比率ともに類似団体内平均値と比べ高い水準にあることから、引き続き、両指標を注視しながら、適切な地方債の発行管理に努めてまいります。</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</si>
  <si>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</si>
  <si>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</si>
  <si>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</si>
  <si>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上記分析のとおり類似団体内平均値よりも低い水準にありますが、将来負担比率は類似団体内平均値を上回っています。これは、はびきのコロセアム及びＬＩＣはびきのに係る地方債の償還が進む一方で、学校施設の耐震改修による新たな起債により、将来負担額に含まれる地方債現在高が依然として高いことが考えられます。老朽化が進む施設もある中、類似団体に比べて将来負担比率も高いことから、今後も両指標に注視しつつ、平成29年度に策定した羽曳野市公共施設等総合管理計画アクションプランに基づき、計画的に老朽化対策等に取り組んでまいり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</si>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</sst>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c:ext xmlns:c16="http://schemas.microsoft.com/office/drawing/2014/chart" uri="{C3380CC4-5D6E-409C-BE32-E72D297353CC}">
              <c16:uniqueId val="{00000000-21F6-4D89-9DCB-F8A0166C00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20085</c:v>
                </c:pt>
                <c:pt idx="1">
                  <c:v>21273</c:v>
                </c:pt>
                <c:pt idx="2">
                  <c:v>10155</c:v>
                </c:pt>
                <c:pt idx="3">
                  <c:v>14702</c:v>
                </c:pt>
                <c:pt idx="4">
                  <c:v>20380</c:v>
                </c:pt>
              </c:numCache>
            </c:numRef>
          </c:val>
          <c:smooth val="0"/>
          <c:extLst>
            <c:ext xmlns:c16="http://schemas.microsoft.com/office/drawing/2014/chart" uri="{C3380CC4-5D6E-409C-BE32-E72D297353CC}">
              <c16:uniqueId val="{00000001-21F6-4D89-9DCB-F8A0166C00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1.23</c:v>
                </c:pt>
                <c:pt idx="1">
                  <c:v>2.5299999999999998</c:v>
                </c:pt>
                <c:pt idx="2">
                  <c:v>2.35</c:v>
                </c:pt>
                <c:pt idx="3">
                  <c:v>0.26</c:v>
                </c:pt>
                <c:pt idx="4">
                  <c:v>0.25</c:v>
                </c:pt>
              </c:numCache>
            </c:numRef>
          </c:val>
          <c:extLst>
            <c:ext xmlns:c16="http://schemas.microsoft.com/office/drawing/2014/chart" uri="{C3380CC4-5D6E-409C-BE32-E72D297353CC}">
              <c16:uniqueId val="{00000000-2489-49A2-8A36-37E810627A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14.49</c:v>
                </c:pt>
                <c:pt idx="1">
                  <c:v>14.81</c:v>
                </c:pt>
                <c:pt idx="2">
                  <c:v>16.38</c:v>
                </c:pt>
                <c:pt idx="3">
                  <c:v>15.93</c:v>
                </c:pt>
                <c:pt idx="4">
                  <c:v>15.78</c:v>
                </c:pt>
              </c:numCache>
            </c:numRef>
          </c:val>
          <c:extLst>
            <c:ext xmlns:c16="http://schemas.microsoft.com/office/drawing/2014/chart" uri="{C3380CC4-5D6E-409C-BE32-E72D297353CC}">
              <c16:uniqueId val="{00000001-2489-49A2-8A36-37E810627A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-0.31</c:v>
                </c:pt>
                <c:pt idx="1">
                  <c:v>2.83</c:v>
                </c:pt>
                <c:pt idx="2">
                  <c:v>1.0900000000000001</c:v>
                </c:pt>
                <c:pt idx="3">
                  <c:v>-2.76</c:v>
                </c:pt>
                <c:pt idx="4">
                  <c:v>-0.18</c:v>
                </c:pt>
              </c:numCache>
            </c:numRef>
          </c:val>
          <c:smooth val="0"/>
          <c:extLst>
            <c:ext xmlns:c16="http://schemas.microsoft.com/office/drawing/2014/chart" uri="{C3380CC4-5D6E-409C-BE32-E72D297353CC}">
              <c16:uniqueId val="{00000002-2489-49A2-8A36-37E810627A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1.34</c:v>
                </c:pt>
                <c:pt idx="8">
                  <c:v>0</c:v>
                </c:pt>
                <c:pt idx="9">
                  <c:v>0</c:v>
                </c:pt>
              </c:numCache>
            </c:numRef>
          </c:val>
          <c:extLst>
            <c:ext xmlns:c16="http://schemas.microsoft.com/office/drawing/2014/chart" uri="{C3380CC4-5D6E-409C-BE32-E72D297353CC}">
              <c16:uniqueId val="{00000000-528D-408C-852B-D909791C18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8D-408C-852B-D909791C1863}"/>
            </c:ext>
          </c:extLst>
        </c:ser>
        <c:ser>
          <c:idx val="2"/>
          <c:order val="2"/>
          <c:tx>
            <c:strRef>
              <c:f>データシート!$A$29</c:f>
              <c:strCache>
                <c:ptCount val="1"/>
                <c:pt idx="0">
                  <c:v>と畜場特別会計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28D-408C-852B-D909791C1863}"/>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28D-408C-852B-D909791C1863}"/>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528D-408C-852B-D909791C186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1.22</c:v>
                </c:pt>
                <c:pt idx="2">
                  <c:v>#N/A</c:v>
                </c:pt>
                <c:pt idx="3">
                  <c:v>2.52</c:v>
                </c:pt>
                <c:pt idx="4">
                  <c:v>#N/A</c:v>
                </c:pt>
                <c:pt idx="5">
                  <c:v>2.34</c:v>
                </c:pt>
                <c:pt idx="6">
                  <c:v>#N/A</c:v>
                </c:pt>
                <c:pt idx="7">
                  <c:v>0.26</c:v>
                </c:pt>
                <c:pt idx="8">
                  <c:v>#N/A</c:v>
                </c:pt>
                <c:pt idx="9">
                  <c:v>0.24</c:v>
                </c:pt>
              </c:numCache>
            </c:numRef>
          </c:val>
          <c:extLst>
            <c:ext xmlns:c16="http://schemas.microsoft.com/office/drawing/2014/chart" uri="{C3380CC4-5D6E-409C-BE32-E72D297353CC}">
              <c16:uniqueId val="{00000005-528D-408C-852B-D909791C186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0.24</c:v>
                </c:pt>
                <c:pt idx="2">
                  <c:v>#N/A</c:v>
                </c:pt>
                <c:pt idx="3">
                  <c:v>0.24</c:v>
                </c:pt>
                <c:pt idx="4">
                  <c:v>#N/A</c:v>
                </c:pt>
                <c:pt idx="5">
                  <c:v>0.25</c:v>
                </c:pt>
                <c:pt idx="6">
                  <c:v>#N/A</c:v>
                </c:pt>
                <c:pt idx="7">
                  <c:v>0.23</c:v>
                </c:pt>
                <c:pt idx="8">
                  <c:v>#N/A</c:v>
                </c:pt>
                <c:pt idx="9">
                  <c:v>0.25</c:v>
                </c:pt>
              </c:numCache>
            </c:numRef>
          </c:val>
          <c:extLst>
            <c:ext xmlns:c16="http://schemas.microsoft.com/office/drawing/2014/chart" uri="{C3380CC4-5D6E-409C-BE32-E72D297353CC}">
              <c16:uniqueId val="{00000006-528D-408C-852B-D909791C186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2.4700000000000002</c:v>
                </c:pt>
                <c:pt idx="2">
                  <c:v>#N/A</c:v>
                </c:pt>
                <c:pt idx="3">
                  <c:v>1.1299999999999999</c:v>
                </c:pt>
                <c:pt idx="4">
                  <c:v>#N/A</c:v>
                </c:pt>
                <c:pt idx="5">
                  <c:v>0.1</c:v>
                </c:pt>
                <c:pt idx="6">
                  <c:v>#N/A</c:v>
                </c:pt>
                <c:pt idx="7">
                  <c:v>0.21</c:v>
                </c:pt>
                <c:pt idx="8">
                  <c:v>#N/A</c:v>
                </c:pt>
                <c:pt idx="9">
                  <c:v>0.37</c:v>
                </c:pt>
              </c:numCache>
            </c:numRef>
          </c:val>
          <c:extLst>
            <c:ext xmlns:c16="http://schemas.microsoft.com/office/drawing/2014/chart" uri="{C3380CC4-5D6E-409C-BE32-E72D297353CC}">
              <c16:uniqueId val="{00000007-528D-408C-852B-D909791C186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0.55000000000000004</c:v>
                </c:pt>
                <c:pt idx="2">
                  <c:v>#N/A</c:v>
                </c:pt>
                <c:pt idx="3">
                  <c:v>1.25</c:v>
                </c:pt>
                <c:pt idx="4">
                  <c:v>#N/A</c:v>
                </c:pt>
                <c:pt idx="5">
                  <c:v>1.38</c:v>
                </c:pt>
                <c:pt idx="6">
                  <c:v>#N/A</c:v>
                </c:pt>
                <c:pt idx="7">
                  <c:v>2.31</c:v>
                </c:pt>
                <c:pt idx="8">
                  <c:v>#N/A</c:v>
                </c:pt>
                <c:pt idx="9">
                  <c:v>1.24</c:v>
                </c:pt>
              </c:numCache>
            </c:numRef>
          </c:val>
          <c:extLst>
            <c:ext xmlns:c16="http://schemas.microsoft.com/office/drawing/2014/chart" uri="{C3380CC4-5D6E-409C-BE32-E72D297353CC}">
              <c16:uniqueId val="{00000008-528D-408C-852B-D909791C18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11.86</c:v>
                </c:pt>
                <c:pt idx="2">
                  <c:v>#N/A</c:v>
                </c:pt>
                <c:pt idx="3">
                  <c:v>9.9</c:v>
                </c:pt>
                <c:pt idx="4">
                  <c:v>#N/A</c:v>
                </c:pt>
                <c:pt idx="5">
                  <c:v>12.11</c:v>
                </c:pt>
                <c:pt idx="6">
                  <c:v>#N/A</c:v>
                </c:pt>
                <c:pt idx="7">
                  <c:v>11.96</c:v>
                </c:pt>
                <c:pt idx="8">
                  <c:v>#N/A</c:v>
                </c:pt>
                <c:pt idx="9">
                  <c:v>13.3</c:v>
                </c:pt>
              </c:numCache>
            </c:numRef>
          </c:val>
          <c:extLst>
            <c:ext xmlns:c16="http://schemas.microsoft.com/office/drawing/2014/chart" uri="{C3380CC4-5D6E-409C-BE32-E72D297353CC}">
              <c16:uniqueId val="{00000009-528D-408C-852B-D909791C18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4510</c:v>
                </c:pt>
                <c:pt idx="5">
                  <c:v>4289</c:v>
                </c:pt>
                <c:pt idx="8">
                  <c:v>4080</c:v>
                </c:pt>
                <c:pt idx="11">
                  <c:v>4239</c:v>
                </c:pt>
                <c:pt idx="14">
                  <c:v>4068</c:v>
                </c:pt>
              </c:numCache>
            </c:numRef>
          </c:val>
          <c:extLst>
            <c:ext xmlns:c16="http://schemas.microsoft.com/office/drawing/2014/chart" uri="{C3380CC4-5D6E-409C-BE32-E72D297353CC}">
              <c16:uniqueId val="{00000000-EE68-4306-9E14-51E4CD84D4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68-4306-9E14-51E4CD84D4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68-4306-9E14-51E4CD84D4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378</c:v>
                </c:pt>
                <c:pt idx="3">
                  <c:v>390</c:v>
                </c:pt>
                <c:pt idx="6">
                  <c:v>375</c:v>
                </c:pt>
                <c:pt idx="9">
                  <c:v>364</c:v>
                </c:pt>
                <c:pt idx="12">
                  <c:v>235</c:v>
                </c:pt>
              </c:numCache>
            </c:numRef>
          </c:val>
          <c:extLst>
            <c:ext xmlns:c16="http://schemas.microsoft.com/office/drawing/2014/chart" uri="{C3380CC4-5D6E-409C-BE32-E72D297353CC}">
              <c16:uniqueId val="{00000003-EE68-4306-9E14-51E4CD84D4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1190</c:v>
                </c:pt>
                <c:pt idx="3">
                  <c:v>1190</c:v>
                </c:pt>
                <c:pt idx="6">
                  <c:v>1223</c:v>
                </c:pt>
                <c:pt idx="9">
                  <c:v>1162</c:v>
                </c:pt>
                <c:pt idx="12">
                  <c:v>1212</c:v>
                </c:pt>
              </c:numCache>
            </c:numRef>
          </c:val>
          <c:extLst>
            <c:ext xmlns:c16="http://schemas.microsoft.com/office/drawing/2014/chart" uri="{C3380CC4-5D6E-409C-BE32-E72D297353CC}">
              <c16:uniqueId val="{00000004-EE68-4306-9E14-51E4CD84D4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68-4306-9E14-51E4CD84D4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68-4306-9E14-51E4CD84D4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4703</c:v>
                </c:pt>
                <c:pt idx="3">
                  <c:v>4527</c:v>
                </c:pt>
                <c:pt idx="6">
                  <c:v>4381</c:v>
                </c:pt>
                <c:pt idx="9">
                  <c:v>4149</c:v>
                </c:pt>
                <c:pt idx="12">
                  <c:v>3865</c:v>
                </c:pt>
              </c:numCache>
            </c:numRef>
          </c:val>
          <c:extLst>
            <c:ext xmlns:c16="http://schemas.microsoft.com/office/drawing/2014/chart" uri="{C3380CC4-5D6E-409C-BE32-E72D297353CC}">
              <c16:uniqueId val="{00000007-EE68-4306-9E14-51E4CD84D4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1761</c:v>
                </c:pt>
                <c:pt idx="2">
                  <c:v>#N/A</c:v>
                </c:pt>
                <c:pt idx="3">
                  <c:v>#N/A</c:v>
                </c:pt>
                <c:pt idx="4">
                  <c:v>1818</c:v>
                </c:pt>
                <c:pt idx="5">
                  <c:v>#N/A</c:v>
                </c:pt>
                <c:pt idx="6">
                  <c:v>#N/A</c:v>
                </c:pt>
                <c:pt idx="7">
                  <c:v>1899</c:v>
                </c:pt>
                <c:pt idx="8">
                  <c:v>#N/A</c:v>
                </c:pt>
                <c:pt idx="9">
                  <c:v>#N/A</c:v>
                </c:pt>
                <c:pt idx="10">
                  <c:v>1436</c:v>
                </c:pt>
                <c:pt idx="11">
                  <c:v>#N/A</c:v>
                </c:pt>
                <c:pt idx="12">
                  <c:v>#N/A</c:v>
                </c:pt>
                <c:pt idx="13">
                  <c:v>1244</c:v>
                </c:pt>
                <c:pt idx="14">
                  <c:v>#N/A</c:v>
                </c:pt>
              </c:numCache>
            </c:numRef>
          </c:val>
          <c:smooth val="0"/>
          <c:extLst>
            <c:ext xmlns:c16="http://schemas.microsoft.com/office/drawing/2014/chart" uri="{C3380CC4-5D6E-409C-BE32-E72D297353CC}">
              <c16:uniqueId val="{00000008-EE68-4306-9E14-51E4CD84D4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41663</c:v>
                </c:pt>
                <c:pt idx="5">
                  <c:v>42012</c:v>
                </c:pt>
                <c:pt idx="8">
                  <c:v>41265</c:v>
                </c:pt>
                <c:pt idx="11">
                  <c:v>40635</c:v>
                </c:pt>
                <c:pt idx="14">
                  <c:v>40178</c:v>
                </c:pt>
              </c:numCache>
            </c:numRef>
          </c:val>
          <c:extLst>
            <c:ext xmlns:c16="http://schemas.microsoft.com/office/drawing/2014/chart" uri="{C3380CC4-5D6E-409C-BE32-E72D297353CC}">
              <c16:uniqueId val="{00000000-4A19-4B3E-A2FD-1D919E8D5FA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13102</c:v>
                </c:pt>
                <c:pt idx="5">
                  <c:v>12732</c:v>
                </c:pt>
                <c:pt idx="8">
                  <c:v>12383</c:v>
                </c:pt>
                <c:pt idx="11">
                  <c:v>12888</c:v>
                </c:pt>
                <c:pt idx="14">
                  <c:v>12749</c:v>
                </c:pt>
              </c:numCache>
            </c:numRef>
          </c:val>
          <c:extLst>
            <c:ext xmlns:c16="http://schemas.microsoft.com/office/drawing/2014/chart" uri="{C3380CC4-5D6E-409C-BE32-E72D297353CC}">
              <c16:uniqueId val="{00000001-4A19-4B3E-A2FD-1D919E8D5FA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5740</c:v>
                </c:pt>
                <c:pt idx="5">
                  <c:v>6135</c:v>
                </c:pt>
                <c:pt idx="8">
                  <c:v>6956</c:v>
                </c:pt>
                <c:pt idx="11">
                  <c:v>6964</c:v>
                </c:pt>
                <c:pt idx="14">
                  <c:v>7367</c:v>
                </c:pt>
              </c:numCache>
            </c:numRef>
          </c:val>
          <c:extLst>
            <c:ext xmlns:c16="http://schemas.microsoft.com/office/drawing/2014/chart" uri="{C3380CC4-5D6E-409C-BE32-E72D297353CC}">
              <c16:uniqueId val="{00000002-4A19-4B3E-A2FD-1D919E8D5FA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19-4B3E-A2FD-1D919E8D5FA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19-4B3E-A2FD-1D919E8D5FA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19-4B3E-A2FD-1D919E8D5FA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4447</c:v>
                </c:pt>
                <c:pt idx="3">
                  <c:v>4280</c:v>
                </c:pt>
                <c:pt idx="6">
                  <c:v>4455</c:v>
                </c:pt>
                <c:pt idx="9">
                  <c:v>4681</c:v>
                </c:pt>
                <c:pt idx="12">
                  <c:v>4643</c:v>
                </c:pt>
              </c:numCache>
            </c:numRef>
          </c:val>
          <c:extLst>
            <c:ext xmlns:c16="http://schemas.microsoft.com/office/drawing/2014/chart" uri="{C3380CC4-5D6E-409C-BE32-E72D297353CC}">
              <c16:uniqueId val="{00000006-4A19-4B3E-A2FD-1D919E8D5FA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1637</c:v>
                </c:pt>
                <c:pt idx="3">
                  <c:v>1371</c:v>
                </c:pt>
                <c:pt idx="6">
                  <c:v>1081</c:v>
                </c:pt>
                <c:pt idx="9">
                  <c:v>817</c:v>
                </c:pt>
                <c:pt idx="12">
                  <c:v>925</c:v>
                </c:pt>
              </c:numCache>
            </c:numRef>
          </c:val>
          <c:extLst>
            <c:ext xmlns:c16="http://schemas.microsoft.com/office/drawing/2014/chart" uri="{C3380CC4-5D6E-409C-BE32-E72D297353CC}">
              <c16:uniqueId val="{00000007-4A19-4B3E-A2FD-1D919E8D5FA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21473</c:v>
                </c:pt>
                <c:pt idx="3">
                  <c:v>21118</c:v>
                </c:pt>
                <c:pt idx="6">
                  <c:v>20621</c:v>
                </c:pt>
                <c:pt idx="9">
                  <c:v>20483</c:v>
                </c:pt>
                <c:pt idx="12">
                  <c:v>20040</c:v>
                </c:pt>
              </c:numCache>
            </c:numRef>
          </c:val>
          <c:extLst>
            <c:ext xmlns:c16="http://schemas.microsoft.com/office/drawing/2014/chart" uri="{C3380CC4-5D6E-409C-BE32-E72D297353CC}">
              <c16:uniqueId val="{00000008-4A19-4B3E-A2FD-1D919E8D5FA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A19-4B3E-A2FD-1D919E8D5FA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42690</c:v>
                </c:pt>
                <c:pt idx="3">
                  <c:v>41887</c:v>
                </c:pt>
                <c:pt idx="6">
                  <c:v>40016</c:v>
                </c:pt>
                <c:pt idx="9">
                  <c:v>38571</c:v>
                </c:pt>
                <c:pt idx="12">
                  <c:v>37674</c:v>
                </c:pt>
              </c:numCache>
            </c:numRef>
          </c:val>
          <c:extLst>
            <c:ext xmlns:c16="http://schemas.microsoft.com/office/drawing/2014/chart" uri="{C3380CC4-5D6E-409C-BE32-E72D297353CC}">
              <c16:uniqueId val="{0000000A-4A19-4B3E-A2FD-1D919E8D5FA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9744</c:v>
                </c:pt>
                <c:pt idx="2">
                  <c:v>#N/A</c:v>
                </c:pt>
                <c:pt idx="3">
                  <c:v>#N/A</c:v>
                </c:pt>
                <c:pt idx="4">
                  <c:v>7778</c:v>
                </c:pt>
                <c:pt idx="5">
                  <c:v>#N/A</c:v>
                </c:pt>
                <c:pt idx="6">
                  <c:v>#N/A</c:v>
                </c:pt>
                <c:pt idx="7">
                  <c:v>5568</c:v>
                </c:pt>
                <c:pt idx="8">
                  <c:v>#N/A</c:v>
                </c:pt>
                <c:pt idx="9">
                  <c:v>#N/A</c:v>
                </c:pt>
                <c:pt idx="10">
                  <c:v>4065</c:v>
                </c:pt>
                <c:pt idx="11">
                  <c:v>#N/A</c:v>
                </c:pt>
                <c:pt idx="12">
                  <c:v>#N/A</c:v>
                </c:pt>
                <c:pt idx="13">
                  <c:v>2989</c:v>
                </c:pt>
                <c:pt idx="14">
                  <c:v>#N/A</c:v>
                </c:pt>
              </c:numCache>
            </c:numRef>
          </c:val>
          <c:smooth val="0"/>
          <c:extLst>
            <c:ext xmlns:c16="http://schemas.microsoft.com/office/drawing/2014/chart" uri="{C3380CC4-5D6E-409C-BE32-E72D297353CC}">
              <c16:uniqueId val="{0000000B-4A19-4B3E-A2FD-1D919E8D5FA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3806</c:v>
                </c:pt>
                <c:pt idx="1">
                  <c:v>3658</c:v>
                </c:pt>
                <c:pt idx="2">
                  <c:v>3620</c:v>
                </c:pt>
              </c:numCache>
            </c:numRef>
          </c:val>
          <c:extLst>
            <c:ext xmlns:c16="http://schemas.microsoft.com/office/drawing/2014/chart" uri="{C3380CC4-5D6E-409C-BE32-E72D297353CC}">
              <c16:uniqueId val="{00000000-587C-4152-937C-D24ACA7C64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73</c:v>
                </c:pt>
                <c:pt idx="1">
                  <c:v>86</c:v>
                </c:pt>
                <c:pt idx="2">
                  <c:v>86</c:v>
                </c:pt>
              </c:numCache>
            </c:numRef>
          </c:val>
          <c:extLst>
            <c:ext xmlns:c16="http://schemas.microsoft.com/office/drawing/2014/chart" uri="{C3380CC4-5D6E-409C-BE32-E72D297353CC}">
              <c16:uniqueId val="{00000001-587C-4152-937C-D24ACA7C64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1759</c:v>
                </c:pt>
                <c:pt idx="1">
                  <c:v>2045</c:v>
                </c:pt>
                <c:pt idx="2">
                  <c:v>2047</c:v>
                </c:pt>
              </c:numCache>
            </c:numRef>
          </c:val>
          <c:extLst>
            <c:ext xmlns:c16="http://schemas.microsoft.com/office/drawing/2014/chart" uri="{C3380CC4-5D6E-409C-BE32-E72D297353CC}">
              <c16:uniqueId val="{00000002-587C-4152-937C-D24ACA7C64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{E80BC1D9-F347-4B0C-BE88-A6C2089D5FC9}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6FD-4FC5-82F2-CD33825A8E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{25E73D84-F144-4B97-9D67-CB1150B42F47}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FD-4FC5-82F2-CD33825A8E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{CC671BAE-FDF7-4D22-984D-3EF6B92B35E4}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FD-4FC5-82F2-CD33825A8E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{F2151CF4-FD1A-45B1-987D-EFB83576E0FA}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FD-4FC5-82F2-CD33825A8E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{7F4135B1-E13F-48A3-84B0-9C1A6A8ECC87}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FD-4FC5-82F2-CD33825A8EC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{34048C21-5E6B-4254-A6CB-BBF4E7501FF2}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6FD-4FC5-82F2-CD33825A8EC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{C347E383-9344-46AA-88A2-D9BB3CA6F550}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6FD-4FC5-82F2-CD33825A8EC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{6CDF9EB0-6947-4085-8AFC-67B7080A0FD7}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6FD-4FC5-82F2-CD33825A8EC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{B232F55E-C335-419C-A1E8-E347EFB2B714}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6FD-4FC5-82F2-CD33825A8E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c:v>
                </c:pt>
                <c:pt idx="16">
                  <c:v>53.1</c:v>
                </c:pt>
                <c:pt idx="24">
                  <c:v>54.3</c:v>
                </c:pt>
                <c:pt idx="32">
                  <c:v>56.2</c:v>
                </c:pt>
              </c:numCache>
            </c:numRef>
          </c:xVal>
          <c:yVal>
            <c:numRef>
              <c:f>公会計指標分析・財政指標組合せ分析表!$BP$51:$DC$51</c:f>
              <c:numCache>
                <c:formatCode>#,##0.0;"▲ "#,##0.0</c:formatCode>
                <c:ptCount val="40"/>
                <c:pt idx="8">
                  <c:v>38.299999999999997</c:v>
                </c:pt>
                <c:pt idx="16">
                  <c:v>27.7</c:v>
                </c:pt>
                <c:pt idx="24">
                  <c:v>20.6</c:v>
                </c:pt>
                <c:pt idx="32">
                  <c:v>15.1</c:v>
                </c:pt>
              </c:numCache>
            </c:numRef>
          </c:yVal>
          <c:smooth val="0"/>
          <c:extLst>
            <c:ext xmlns:c16="http://schemas.microsoft.com/office/drawing/2014/chart" uri="{C3380CC4-5D6E-409C-BE32-E72D297353CC}">
              <c16:uniqueId val="{00000009-76FD-4FC5-82F2-CD33825A8E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{80D7FE07-A225-41DB-8A5C-CE69C60BD1A3}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6FD-4FC5-82F2-CD33825A8E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{EC5AEC01-6DD0-447E-B4E4-CAC26B564CCE}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FD-4FC5-82F2-CD33825A8E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{4D252F32-C29E-4A8B-93B2-AC051EC5CEC7}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FD-4FC5-82F2-CD33825A8E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{A87917D9-504C-4032-89D8-8B66EA07088E}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FD-4FC5-82F2-CD33825A8E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{A59026A6-D00C-4487-B1B6-44F6B2C74A2B}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FD-4FC5-82F2-CD33825A8EC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{55BC8198-5F66-4C20-9E75-0AE0D03920CB}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6FD-4FC5-82F2-CD33825A8EC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{C7D37235-A38F-4AB2-A685-7349839F8AB6}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6FD-4FC5-82F2-CD33825A8EC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{9DF5B88D-247B-4397-8145-823A40EBF4DC}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6FD-4FC5-82F2-CD33825A8EC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{BD8B9E4E-8725-4E7B-9463-289F22C2902E}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6FD-4FC5-82F2-CD33825A8E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c:ext xmlns:c16="http://schemas.microsoft.com/office/drawing/2014/chart" uri="{C3380CC4-5D6E-409C-BE32-E72D297353CC}">
              <c16:uniqueId val="{00000013-76FD-4FC5-82F2-CD33825A8EC4}"/>
            </c:ext>
          </c:extLst>
        </c:ser>
        <c:dLbls>
          <c:showLegendKey val="0"/>
          <c:showVal val="1"/>
          <c:showCatName val="0"/>
          <c:showSerName val="0"/>
          <c:showPercent val="0"/>
          <c:showBubbleSize val="0"/>
        </c:dLbls>
        <c:axId val="46179840"/>
        <c:axId val="46181760"/>
      </c:scatterChart>
      <c:valAx>
        <c:axId val="46179840"/>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{8B9A3D60-2FD3-432E-A6C4-ECD120540235}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CC8-462B-ADC3-9A3DDA1F85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{6BEA4E53-48F1-4B70-A852-843BEB9D2229}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C8-462B-ADC3-9A3DDA1F85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{BB63224F-54DC-4464-B723-8704479DBF85}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C8-462B-ADC3-9A3DDA1F85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{F77CD2C6-6162-4E34-B693-5F6423661011}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C8-462B-ADC3-9A3DDA1F85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{1095E683-350F-40EB-8592-80D71D77F858}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C8-462B-ADC3-9A3DDA1F852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{96109731-47E6-40E9-90FE-D962C1BE66D6}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CC8-462B-ADC3-9A3DDA1F852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{9B204E60-5DA1-4106-84F3-1B518420FFC9}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CC8-462B-ADC3-9A3DDA1F852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{D202FA9B-DCB2-4286-80E0-431468E1A855}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CC8-462B-ADC3-9A3DDA1F852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{94502915-1A54-438E-AE22-756C6AF71854}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CC8-462B-ADC3-9A3DDA1F85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9.3000000000000007</c:v>
                </c:pt>
                <c:pt idx="16">
                  <c:v>9.1</c:v>
                </c:pt>
                <c:pt idx="24">
                  <c:v>8.5</c:v>
                </c:pt>
                <c:pt idx="32">
                  <c:v>7.6</c:v>
                </c:pt>
              </c:numCache>
            </c:numRef>
          </c:xVal>
          <c:yVal>
            <c:numRef>
              <c:f>公会計指標分析・財政指標組合せ分析表!$BP$73:$DC$73</c:f>
              <c:numCache>
                <c:formatCode>#,##0.0;"▲ "#,##0.0</c:formatCode>
                <c:ptCount val="40"/>
                <c:pt idx="0">
                  <c:v>49.8</c:v>
                </c:pt>
                <c:pt idx="8">
                  <c:v>38.299999999999997</c:v>
                </c:pt>
                <c:pt idx="16">
                  <c:v>27.7</c:v>
                </c:pt>
                <c:pt idx="24">
                  <c:v>20.6</c:v>
                </c:pt>
                <c:pt idx="32">
                  <c:v>15.1</c:v>
                </c:pt>
              </c:numCache>
            </c:numRef>
          </c:yVal>
          <c:smooth val="0"/>
          <c:extLst>
            <c:ext xmlns:c16="http://schemas.microsoft.com/office/drawing/2014/chart" uri="{C3380CC4-5D6E-409C-BE32-E72D297353CC}">
              <c16:uniqueId val="{00000009-BCC8-462B-ADC3-9A3DDA1F85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{4750C937-CA7B-4612-B317-FE225D2F4286}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CC8-462B-ADC3-9A3DDA1F85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{D01415CC-48B2-4547-A0F4-8BEAF19510A3}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C8-462B-ADC3-9A3DDA1F85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{AAF54284-A233-4DB2-A3DF-F95A75CB5CCD}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C8-462B-ADC3-9A3DDA1F85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{ACBC57D9-0035-46A4-9F9D-FD9488589764}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C8-462B-ADC3-9A3DDA1F85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{675B0D99-84E5-4E63-B61C-387F99BD94D4}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C8-462B-ADC3-9A3DDA1F852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{6819D91D-F19E-469A-A282-9A06CEBD05FF}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CC8-462B-ADC3-9A3DDA1F8527}"/>
                </c:ext>
              </c:extLst>
            </c:dLbl>
            <c:dLbl>
              <c:idx val="16"/>
              <c:layout>
                <c:manualLayout>
                  <c:x val="-3.1688586666850461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{E398CEF1-F0FC-465E-8612-E5B1AF761178}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CC8-462B-ADC3-9A3DDA1F8527}"/>
                </c:ext>
              </c:extLst>
            </c:dLbl>
            <c:dLbl>
              <c:idx val="24"/>
              <c:layout>
                <c:manualLayout>
                  <c:x val="-3.1707396571370845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{CA92F58A-AC35-4E08-BEAC-77C4B4B8BC1F}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CC8-462B-ADC3-9A3DDA1F852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{0094A54A-3FE4-44A9-A209-8E338B71415F}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CC8-462B-ADC3-9A3DDA1F85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c:ext xmlns:c16="http://schemas.microsoft.com/office/drawing/2014/chart" uri="{C3380CC4-5D6E-409C-BE32-E72D297353CC}">
              <c16:uniqueId val="{00000013-BCC8-462B-ADC3-9A3DDA1F8527}"/>
            </c:ext>
          </c:extLst>
        </c:ser>
        <c:dLbls>
          <c:showLegendKey val="0"/>
          <c:showVal val="1"/>
          <c:showCatName val="0"/>
          <c:showSerName val="0"/>
          <c:showPercent val="0"/>
          <c:showBubbleSize val="0"/>
        </c:dLbls>
        <c:axId val="84219776"/>
        <c:axId val="84234240"/>
      </c:scatterChart>
      <c:valAx>
        <c:axId val="84219776"/>
        <c:scaling>
          <c:orientation val="minMax"/>
          <c:max val="10.4"/>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元利償還金については、既発債の償還終了に伴い、前年度より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284</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百万円減少しており、引き続き減少傾向にあります。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算入公債費等については、既発債の償還終了に伴い算入公債費の減少が見込まれることや、特定財源である都市計画税の減少により、前年度より総額で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171</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上記のことから、実質公債費比率の分子については、前年度より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192</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今後とも地方債の発行については留意しつつ、公債費管理を適正に進めてまいります。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将来負担額については、組合等負担等見込額を除く各項目で前年度より減少しており、総額で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1,270</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充当可能財源等については、地方債の償還に充当可能な基金が増加したものの、都市計画税等、地方債の償還に充当可能な特定歳入や基準財政需要額算入見込額が減少したことにより、前年度より総額で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193</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上記のことから、将来負担比率の分子については、前年度より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1,076</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しかしながら、類似団体平均値（将来負担比率</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％）と比べると高い状態であることから、今後も将来負担の軽減に努めてまいります。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大阪府羽曳野市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財政調整基金に決算剰余金</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6,000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万円を積み立てた一方、財政調整基金を</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億円取り崩したことにより、基金全体としては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3,700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万円の減少と</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なりました。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年度に庁舎の建替が予定されていることから、</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決算剰余金の半分を公共施設整備基金に積み立てる方針です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公用若しくは公共</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に供する施設の整備資金に充てています。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羽曳野市ファイン推進基金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地域における保健福祉を積極的に推進するため、民間活動の活発化を図りつつ地域の特性に応じて立案・実施された施策</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を</a:t>
          </a:r>
          <a:endParaRPr kumimoji="1" lang="en-US"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資金面</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援助</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すること及び</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本市の保健福祉事業の資金に充てています。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羽曳野市教育振興基金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本市における教育の振興を図る事業の資金に充てています。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ふるさと羽曳野まちづくり基金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羽曳野市の文化と歴史を継承し、発展させ、美しく恵み豊かな環境を</a:t>
          </a:r>
          <a:r>
            <a:rPr kumimoji="1" lang="ja-JP" altLang="ja-JP" sz="1300" strike="noStrike">
              <a:solidFill>
                <a:srgbClr val="000000"/>
              </a:solidFill>
              <a:effectLst/>
              <a:latin typeface="ＭＳ Ｐゴシック" panose="020B0600070205080204" pitchFamily="50" charset="-128"/>
              <a:ea typeface="ＭＳ Ｐゴシック" panose="020B0600070205080204" pitchFamily="50" charset="-128"/>
              <a:cs typeface="+mn-cs"/>
            </a:rPr>
            <a:t>育</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みながら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、ふるさとまちづくり事業</a:t>
          </a:r>
          <a:r>
            <a:rPr kumimoji="1"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を推進しています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羽曳野市ダルビッシュ有子ども福祉基金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すべての子どもたちの心身の健やかな成長に寄与する事業の資金に充てています。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ふるさと応援寄附金は寄附申込時に選択していただく活用希望事業に従い、羽曳野市ファイン推進基金・羽曳野市教育振興基金・ふるさと</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羽曳野まちづくり基金・羽曳野市ダルビッシュ有子ども福祉基金に積み立て、翌年度の実施事業に充当しております。また、一般寄附金を受</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け入れたこと等により、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つの基金全体で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万円の増加となっています。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公共施設整備基金：令和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年度に予定している庁舎の建替に備え、財政状況を鑑みて積立を予定しています。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決算剰余金を積み立てたことにより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6,000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万円増加したものの、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億円を取り崩したこと等により、全体としては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3,800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万円の減少となりました。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財政調整基金の残高は、大きな被害をもたらす災害への備え等のため、</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％を目途に積み立てることとしています。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利子収入</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が増加しています。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地方債残高の圧縮を図るべく繰上償還等にも対応できるよう、必要に応じて積立をしてまいります。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有形固定資産減価償却率は、類似団体内平均値よりも低い水準にあります。主な要因としては、平成９年度開館の総合スポーツセンター（はびきのコロセアム）や平成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年度開館の生活文化情報センター（ＬＩＣはびきの）の有形固定資産減価償却率が低く、学校施設の耐震改修により減価償却率が低下していること</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影響しています。しかしながら、使用期間が耐用年数に迫る公共施設もあることから、計画的に老朽化対策等に取り組んでまいります。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4578731"/>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58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584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60596</xdr:rowOff>
    </xdr:from>
    <xdr:ext cx="405111" cy="259045"/>
    <xdr:sp macro="" textlink="">
      <xdr:nvSpPr>
        <xdr:cNvPr id="67" name="有形固定資産減価償却率平均値テキスト"/>
        <xdr:cNvSpPr txBox="1"/>
      </xdr:nvSpPr>
      <xdr:spPr>
        <a:xfrm>
          <a:off x="4813300" y="5204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535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53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5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476500" y="559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103759</xdr:rowOff>
    </xdr:from>
    <xdr:to>
      <xdr:col>23</xdr:col>
      <xdr:colOff>136525</xdr:colOff>
      <xdr:row>33</xdr:row>
      <xdr:rowOff>33909</xdr:rowOff>
    </xdr:to>
    <xdr:sp macro="" textlink="">
      <xdr:nvSpPr>
        <xdr:cNvPr id="77" name="楕円 76"/>
        <xdr:cNvSpPr/>
      </xdr:nvSpPr>
      <xdr:spPr>
        <a:xfrm>
          <a:off x="4711700" y="55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82186</xdr:rowOff>
    </xdr:from>
    <xdr:ext cx="405111" cy="259045"/>
    <xdr:sp macro="" textlink="">
      <xdr:nvSpPr>
        <xdr:cNvPr id="78" name="有形固定資産減価償却率該当値テキスト"/>
        <xdr:cNvSpPr txBox="1"/>
      </xdr:nvSpPr>
      <xdr:spPr>
        <a:xfrm>
          <a:off x="4813300" y="556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14351</xdr:rowOff>
    </xdr:from>
    <xdr:to>
      <xdr:col>19</xdr:col>
      <xdr:colOff>187325</xdr:colOff>
      <xdr:row>33</xdr:row>
      <xdr:rowOff>115951</xdr:rowOff>
    </xdr:to>
    <xdr:sp macro="" textlink="">
      <xdr:nvSpPr>
        <xdr:cNvPr id="79" name="楕円 78"/>
        <xdr:cNvSpPr/>
      </xdr:nvSpPr>
      <xdr:spPr>
        <a:xfrm>
          <a:off x="4000500" y="567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154559</xdr:rowOff>
    </xdr:from>
    <xdr:to>
      <xdr:col>23</xdr:col>
      <xdr:colOff>85725</xdr:colOff>
      <xdr:row>33</xdr:row>
      <xdr:rowOff>65151</xdr:rowOff>
    </xdr:to>
    <xdr:cxnSp macro="">
      <xdr:nvCxnSpPr>
        <xdr:cNvPr id="80" name="直線コネクタ 79"/>
        <xdr:cNvCxnSpPr/>
      </xdr:nvCxnSpPr>
      <xdr:spPr>
        <a:xfrm flipV="1">
          <a:off x="4051300" y="5640959"/>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66167</xdr:rowOff>
    </xdr:from>
    <xdr:to>
      <xdr:col>15</xdr:col>
      <xdr:colOff>187325</xdr:colOff>
      <xdr:row>33</xdr:row>
      <xdr:rowOff>167767</xdr:rowOff>
    </xdr:to>
    <xdr:sp macro="" textlink="">
      <xdr:nvSpPr>
        <xdr:cNvPr id="81" name="楕円 80"/>
        <xdr:cNvSpPr/>
      </xdr:nvSpPr>
      <xdr:spPr>
        <a:xfrm>
          <a:off x="3238500" y="57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65151</xdr:rowOff>
    </xdr:from>
    <xdr:to>
      <xdr:col>19</xdr:col>
      <xdr:colOff>136525</xdr:colOff>
      <xdr:row>33</xdr:row>
      <xdr:rowOff>116967</xdr:rowOff>
    </xdr:to>
    <xdr:cxnSp macro="">
      <xdr:nvCxnSpPr>
        <xdr:cNvPr id="82" name="直線コネクタ 81"/>
        <xdr:cNvCxnSpPr/>
      </xdr:nvCxnSpPr>
      <xdr:spPr>
        <a:xfrm flipV="1">
          <a:off x="3289300" y="5723001"/>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156845</xdr:rowOff>
    </xdr:from>
    <xdr:to>
      <xdr:col>11</xdr:col>
      <xdr:colOff>187325</xdr:colOff>
      <xdr:row>34</xdr:row>
      <xdr:rowOff>86995</xdr:rowOff>
    </xdr:to>
    <xdr:sp macro="" textlink="">
      <xdr:nvSpPr>
        <xdr:cNvPr id="83" name="楕円 82"/>
        <xdr:cNvSpPr/>
      </xdr:nvSpPr>
      <xdr:spPr>
        <a:xfrm>
          <a:off x="24765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116967</xdr:rowOff>
    </xdr:from>
    <xdr:to>
      <xdr:col>15</xdr:col>
      <xdr:colOff>136525</xdr:colOff>
      <xdr:row>34</xdr:row>
      <xdr:rowOff>36195</xdr:rowOff>
    </xdr:to>
    <xdr:cxnSp macro="">
      <xdr:nvCxnSpPr>
        <xdr:cNvPr id="84" name="直線コネクタ 83"/>
        <xdr:cNvCxnSpPr/>
      </xdr:nvCxnSpPr>
      <xdr:spPr>
        <a:xfrm flipV="1">
          <a:off x="2527300" y="5774817"/>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5" name="n_1aveValue有形固定資産減価償却率"/>
        <xdr:cNvSpPr txBox="1"/>
      </xdr:nvSpPr>
      <xdr:spPr>
        <a:xfrm>
          <a:off x="3836044" y="51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6" name="n_2aveValue有形固定資産減価償却率"/>
        <xdr:cNvSpPr txBox="1"/>
      </xdr:nvSpPr>
      <xdr:spPr>
        <a:xfrm>
          <a:off x="3086744" y="5196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7" name="n_3aveValue有形固定資産減価償却率"/>
        <xdr:cNvSpPr txBox="1"/>
      </xdr:nvSpPr>
      <xdr:spPr>
        <a:xfrm>
          <a:off x="2324744" y="536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107078</xdr:rowOff>
    </xdr:from>
    <xdr:ext cx="405111" cy="259045"/>
    <xdr:sp macro="" textlink="">
      <xdr:nvSpPr>
        <xdr:cNvPr id="88" name="n_1mainValue有形固定資産減価償却率"/>
        <xdr:cNvSpPr txBox="1"/>
      </xdr:nvSpPr>
      <xdr:spPr>
        <a:xfrm>
          <a:off x="3836044" y="5764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158894</xdr:rowOff>
    </xdr:from>
    <xdr:ext cx="405111" cy="259045"/>
    <xdr:sp macro="" textlink="">
      <xdr:nvSpPr>
        <xdr:cNvPr id="89" name="n_2mainValue有形固定資産減価償却率"/>
        <xdr:cNvSpPr txBox="1"/>
      </xdr:nvSpPr>
      <xdr:spPr>
        <a:xfrm>
          <a:off x="3086744" y="581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78122</xdr:rowOff>
    </xdr:from>
    <xdr:ext cx="405111" cy="259045"/>
    <xdr:sp macro="" textlink="">
      <xdr:nvSpPr>
        <xdr:cNvPr id="90" name="n_3mainValue有形固定資産減価償却率"/>
        <xdr:cNvSpPr txBox="1"/>
      </xdr:nvSpPr>
      <xdr:spPr>
        <a:xfrm>
          <a:off x="2324744" y="590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は、類似団体内平均値よりも高い水準にあり、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839.8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となっております。これは、平成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年度末時点の実質債務を、平成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年度の経常的な歳入と歳出の収支を用いて償還すると仮定した場合、</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年を要することを意味します。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主な要因としては、将来負担額に含まれる地方債現在高が依然として高いことや、経常的な収支が少ないことが考えられます。このことから、適切な地方債の発行管理に努めるとともに、徴収業務の強化等により歳入確保に努めてまいり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xdr:cNvCxnSpPr/>
      </xdr:nvCxnSpPr>
      <xdr:spPr>
        <a:xfrm flipV="1">
          <a:off x="14793595" y="4640982"/>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xdr:cNvSpPr txBox="1"/>
      </xdr:nvSpPr>
      <xdr:spPr>
        <a:xfrm>
          <a:off x="14846300" y="441620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xdr:cNvCxnSpPr/>
      </xdr:nvCxnSpPr>
      <xdr:spPr>
        <a:xfrm>
          <a:off x="14706600" y="464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4" name="債務償還比率平均値テキスト"/>
        <xdr:cNvSpPr txBox="1"/>
      </xdr:nvSpPr>
      <xdr:spPr>
        <a:xfrm>
          <a:off x="14846300" y="519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xdr:cNvSpPr/>
      </xdr:nvSpPr>
      <xdr:spPr>
        <a:xfrm>
          <a:off x="14744700" y="521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xdr:cNvSpPr/>
      </xdr:nvSpPr>
      <xdr:spPr>
        <a:xfrm>
          <a:off x="14033500" y="519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121948</xdr:rowOff>
    </xdr:from>
    <xdr:to>
      <xdr:col>76</xdr:col>
      <xdr:colOff>73025</xdr:colOff>
      <xdr:row>29</xdr:row>
      <xdr:rowOff>52098</xdr:rowOff>
    </xdr:to>
    <xdr:sp macro="" textlink="">
      <xdr:nvSpPr>
        <xdr:cNvPr id="132" name="楕円 131"/>
        <xdr:cNvSpPr/>
      </xdr:nvSpPr>
      <xdr:spPr>
        <a:xfrm>
          <a:off x="14744700" y="49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144825</xdr:rowOff>
    </xdr:from>
    <xdr:ext cx="469744" cy="259045"/>
    <xdr:sp macro="" textlink="">
      <xdr:nvSpPr>
        <xdr:cNvPr id="133" name="債務償還比率該当値テキスト"/>
        <xdr:cNvSpPr txBox="1"/>
      </xdr:nvSpPr>
      <xdr:spPr>
        <a:xfrm>
          <a:off x="14846300" y="4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156422</xdr:rowOff>
    </xdr:from>
    <xdr:to>
      <xdr:col>72</xdr:col>
      <xdr:colOff>123825</xdr:colOff>
      <xdr:row>28</xdr:row>
      <xdr:rowOff>86572</xdr:rowOff>
    </xdr:to>
    <xdr:sp macro="" textlink="">
      <xdr:nvSpPr>
        <xdr:cNvPr id="134" name="楕円 133"/>
        <xdr:cNvSpPr/>
      </xdr:nvSpPr>
      <xdr:spPr>
        <a:xfrm>
          <a:off x="14033500" y="4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35772</xdr:rowOff>
    </xdr:from>
    <xdr:to>
      <xdr:col>76</xdr:col>
      <xdr:colOff>22225</xdr:colOff>
      <xdr:row>29</xdr:row>
      <xdr:rowOff>1298</xdr:rowOff>
    </xdr:to>
    <xdr:cxnSp macro="">
      <xdr:nvCxnSpPr>
        <xdr:cNvPr id="135" name="直線コネクタ 134"/>
        <xdr:cNvCxnSpPr/>
      </xdr:nvCxnSpPr>
      <xdr:spPr>
        <a:xfrm>
          <a:off x="14084300" y="4836372"/>
          <a:ext cx="711200" cy="1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6" name="n_1aveValue債務償還比率"/>
        <xdr:cNvSpPr txBox="1"/>
      </xdr:nvSpPr>
      <xdr:spPr>
        <a:xfrm>
          <a:off x="13836727" y="52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103099</xdr:rowOff>
    </xdr:from>
    <xdr:ext cx="469744" cy="259045"/>
    <xdr:sp macro="" textlink="">
      <xdr:nvSpPr>
        <xdr:cNvPr id="137" name="n_1mainValue債務償還比率"/>
        <xdr:cNvSpPr txBox="1"/>
      </xdr:nvSpPr>
      <xdr:spPr>
        <a:xfrm>
          <a:off x="13836727" y="45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164846</xdr:rowOff>
    </xdr:from>
    <xdr:to>
      <xdr:col>24</xdr:col>
      <xdr:colOff>114300</xdr:colOff>
      <xdr:row>34</xdr:row>
      <xdr:rowOff>94996</xdr:rowOff>
    </xdr:to>
    <xdr:sp macro="" textlink="">
      <xdr:nvSpPr>
        <xdr:cNvPr id="69" name="楕円 68"/>
        <xdr:cNvSpPr/>
      </xdr:nvSpPr>
      <xdr:spPr>
        <a:xfrm>
          <a:off x="4584700" y="582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117873</xdr:rowOff>
    </xdr:from>
    <xdr:ext cx="405111" cy="259045"/>
    <xdr:sp macro="" textlink="">
      <xdr:nvSpPr>
        <xdr:cNvPr id="70" name="【道路】&#10;有形固定資産減価償却率該当値テキスト"/>
        <xdr:cNvSpPr txBox="1"/>
      </xdr:nvSpPr>
      <xdr:spPr>
        <a:xfrm>
          <a:off x="4673600" y="5775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xdr:rowOff>
    </xdr:from>
    <xdr:to>
      <xdr:col>20</xdr:col>
      <xdr:colOff>38100</xdr:colOff>
      <xdr:row>34</xdr:row>
      <xdr:rowOff>106426</xdr:rowOff>
    </xdr:to>
    <xdr:sp macro="" textlink="">
      <xdr:nvSpPr>
        <xdr:cNvPr id="71" name="楕円 70"/>
        <xdr:cNvSpPr/>
      </xdr:nvSpPr>
      <xdr:spPr>
        <a:xfrm>
          <a:off x="3746500" y="58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44196</xdr:rowOff>
    </xdr:from>
    <xdr:to>
      <xdr:col>24</xdr:col>
      <xdr:colOff>63500</xdr:colOff>
      <xdr:row>34</xdr:row>
      <xdr:rowOff>55626</xdr:rowOff>
    </xdr:to>
    <xdr:cxnSp macro="">
      <xdr:nvCxnSpPr>
        <xdr:cNvPr id="72" name="直線コネクタ 71"/>
        <xdr:cNvCxnSpPr/>
      </xdr:nvCxnSpPr>
      <xdr:spPr>
        <a:xfrm flipV="1">
          <a:off x="3797300" y="587349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9398</xdr:rowOff>
    </xdr:from>
    <xdr:to>
      <xdr:col>15</xdr:col>
      <xdr:colOff>101600</xdr:colOff>
      <xdr:row>34</xdr:row>
      <xdr:rowOff>110998</xdr:rowOff>
    </xdr:to>
    <xdr:sp macro="" textlink="">
      <xdr:nvSpPr>
        <xdr:cNvPr id="73" name="楕円 72"/>
        <xdr:cNvSpPr/>
      </xdr:nvSpPr>
      <xdr:spPr>
        <a:xfrm>
          <a:off x="2857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55626</xdr:rowOff>
    </xdr:from>
    <xdr:to>
      <xdr:col>19</xdr:col>
      <xdr:colOff>177800</xdr:colOff>
      <xdr:row>34</xdr:row>
      <xdr:rowOff>60198</xdr:rowOff>
    </xdr:to>
    <xdr:cxnSp macro="">
      <xdr:nvCxnSpPr>
        <xdr:cNvPr id="74" name="直線コネクタ 73"/>
        <xdr:cNvCxnSpPr/>
      </xdr:nvCxnSpPr>
      <xdr:spPr>
        <a:xfrm flipV="1">
          <a:off x="2908300" y="58849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9398</xdr:rowOff>
    </xdr:from>
    <xdr:to>
      <xdr:col>10</xdr:col>
      <xdr:colOff>165100</xdr:colOff>
      <xdr:row>34</xdr:row>
      <xdr:rowOff>110998</xdr:rowOff>
    </xdr:to>
    <xdr:sp macro="" textlink="">
      <xdr:nvSpPr>
        <xdr:cNvPr id="75" name="楕円 74"/>
        <xdr:cNvSpPr/>
      </xdr:nvSpPr>
      <xdr:spPr>
        <a:xfrm>
          <a:off x="1968500" y="58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60198</xdr:rowOff>
    </xdr:from>
    <xdr:to>
      <xdr:col>15</xdr:col>
      <xdr:colOff>50800</xdr:colOff>
      <xdr:row>34</xdr:row>
      <xdr:rowOff>60198</xdr:rowOff>
    </xdr:to>
    <xdr:cxnSp macro="">
      <xdr:nvCxnSpPr>
        <xdr:cNvPr id="76" name="直線コネクタ 75"/>
        <xdr:cNvCxnSpPr/>
      </xdr:nvCxnSpPr>
      <xdr:spPr>
        <a:xfrm>
          <a:off x="2019300" y="5889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6113</xdr:rowOff>
    </xdr:from>
    <xdr:ext cx="405111" cy="259045"/>
    <xdr:sp macro="" textlink="">
      <xdr:nvSpPr>
        <xdr:cNvPr id="77"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31259</xdr:rowOff>
    </xdr:from>
    <xdr:ext cx="405111" cy="259045"/>
    <xdr:sp macro="" textlink="">
      <xdr:nvSpPr>
        <xdr:cNvPr id="78" name="n_2aveValue【道路】&#10;有形固定資産減価償却率"/>
        <xdr:cNvSpPr txBox="1"/>
      </xdr:nvSpPr>
      <xdr:spPr>
        <a:xfrm>
          <a:off x="2705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10685</xdr:rowOff>
    </xdr:from>
    <xdr:ext cx="405111" cy="259045"/>
    <xdr:sp macro="" textlink="">
      <xdr:nvSpPr>
        <xdr:cNvPr id="79" name="n_3aveValue【道路】&#10;有形固定資産減価償却率"/>
        <xdr:cNvSpPr txBox="1"/>
      </xdr:nvSpPr>
      <xdr:spPr>
        <a:xfrm>
          <a:off x="18167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122953</xdr:rowOff>
    </xdr:from>
    <xdr:ext cx="405111" cy="259045"/>
    <xdr:sp macro="" textlink="">
      <xdr:nvSpPr>
        <xdr:cNvPr id="80" name="n_1mainValue【道路】&#10;有形固定資産減価償却率"/>
        <xdr:cNvSpPr txBox="1"/>
      </xdr:nvSpPr>
      <xdr:spPr>
        <a:xfrm>
          <a:off x="3582044" y="560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127525</xdr:rowOff>
    </xdr:from>
    <xdr:ext cx="405111" cy="259045"/>
    <xdr:sp macro="" textlink="">
      <xdr:nvSpPr>
        <xdr:cNvPr id="81" name="n_2mainValue【道路】&#10;有形固定資産減価償却率"/>
        <xdr:cNvSpPr txBox="1"/>
      </xdr:nvSpPr>
      <xdr:spPr>
        <a:xfrm>
          <a:off x="27057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127525</xdr:rowOff>
    </xdr:from>
    <xdr:ext cx="405111" cy="259045"/>
    <xdr:sp macro="" textlink="">
      <xdr:nvSpPr>
        <xdr:cNvPr id="82" name="n_3mainValue【道路】&#10;有形固定資産減価償却率"/>
        <xdr:cNvSpPr txBox="1"/>
      </xdr:nvSpPr>
      <xdr:spPr>
        <a:xfrm>
          <a:off x="1816744" y="561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125832</xdr:rowOff>
    </xdr:from>
    <xdr:to>
      <xdr:col>55</xdr:col>
      <xdr:colOff>50800</xdr:colOff>
      <xdr:row>41</xdr:row>
      <xdr:rowOff>55982</xdr:rowOff>
    </xdr:to>
    <xdr:sp macro="" textlink="">
      <xdr:nvSpPr>
        <xdr:cNvPr id="121" name="楕円 120"/>
        <xdr:cNvSpPr/>
      </xdr:nvSpPr>
      <xdr:spPr>
        <a:xfrm>
          <a:off x="10426700" y="69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104259</xdr:rowOff>
    </xdr:from>
    <xdr:ext cx="469744" cy="259045"/>
    <xdr:sp macro="" textlink="">
      <xdr:nvSpPr>
        <xdr:cNvPr id="122" name="【道路】&#10;一人当たり延長該当値テキスト"/>
        <xdr:cNvSpPr txBox="1"/>
      </xdr:nvSpPr>
      <xdr:spPr>
        <a:xfrm>
          <a:off x="10515600" y="696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128422</xdr:rowOff>
    </xdr:from>
    <xdr:to>
      <xdr:col>50</xdr:col>
      <xdr:colOff>165100</xdr:colOff>
      <xdr:row>41</xdr:row>
      <xdr:rowOff>58572</xdr:rowOff>
    </xdr:to>
    <xdr:sp macro="" textlink="">
      <xdr:nvSpPr>
        <xdr:cNvPr id="123" name="楕円 122"/>
        <xdr:cNvSpPr/>
      </xdr:nvSpPr>
      <xdr:spPr>
        <a:xfrm>
          <a:off x="9588500" y="69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5182</xdr:rowOff>
    </xdr:from>
    <xdr:to>
      <xdr:col>55</xdr:col>
      <xdr:colOff>0</xdr:colOff>
      <xdr:row>41</xdr:row>
      <xdr:rowOff>7772</xdr:rowOff>
    </xdr:to>
    <xdr:cxnSp macro="">
      <xdr:nvCxnSpPr>
        <xdr:cNvPr id="124" name="直線コネクタ 123"/>
        <xdr:cNvCxnSpPr/>
      </xdr:nvCxnSpPr>
      <xdr:spPr>
        <a:xfrm flipV="1">
          <a:off x="9639300" y="7034632"/>
          <a:ext cx="8382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130251</xdr:rowOff>
    </xdr:from>
    <xdr:to>
      <xdr:col>46</xdr:col>
      <xdr:colOff>38100</xdr:colOff>
      <xdr:row>41</xdr:row>
      <xdr:rowOff>60401</xdr:rowOff>
    </xdr:to>
    <xdr:sp macro="" textlink="">
      <xdr:nvSpPr>
        <xdr:cNvPr id="125" name="楕円 124"/>
        <xdr:cNvSpPr/>
      </xdr:nvSpPr>
      <xdr:spPr>
        <a:xfrm>
          <a:off x="8699500" y="69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7772</xdr:rowOff>
    </xdr:from>
    <xdr:to>
      <xdr:col>50</xdr:col>
      <xdr:colOff>114300</xdr:colOff>
      <xdr:row>41</xdr:row>
      <xdr:rowOff>9601</xdr:rowOff>
    </xdr:to>
    <xdr:cxnSp macro="">
      <xdr:nvCxnSpPr>
        <xdr:cNvPr id="126" name="直線コネクタ 125"/>
        <xdr:cNvCxnSpPr/>
      </xdr:nvCxnSpPr>
      <xdr:spPr>
        <a:xfrm flipV="1">
          <a:off x="8750300" y="70372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15113</xdr:rowOff>
    </xdr:from>
    <xdr:to>
      <xdr:col>41</xdr:col>
      <xdr:colOff>101600</xdr:colOff>
      <xdr:row>35</xdr:row>
      <xdr:rowOff>116713</xdr:rowOff>
    </xdr:to>
    <xdr:sp macro="" textlink="">
      <xdr:nvSpPr>
        <xdr:cNvPr id="127" name="楕円 126"/>
        <xdr:cNvSpPr/>
      </xdr:nvSpPr>
      <xdr:spPr>
        <a:xfrm>
          <a:off x="7810500" y="60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65913</xdr:rowOff>
    </xdr:from>
    <xdr:to>
      <xdr:col>45</xdr:col>
      <xdr:colOff>177800</xdr:colOff>
      <xdr:row>41</xdr:row>
      <xdr:rowOff>9601</xdr:rowOff>
    </xdr:to>
    <xdr:cxnSp macro="">
      <xdr:nvCxnSpPr>
        <xdr:cNvPr id="128" name="直線コネクタ 127"/>
        <xdr:cNvCxnSpPr/>
      </xdr:nvCxnSpPr>
      <xdr:spPr>
        <a:xfrm>
          <a:off x="7861300" y="6066663"/>
          <a:ext cx="889000" cy="97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127043</xdr:rowOff>
    </xdr:from>
    <xdr:ext cx="469744" cy="259045"/>
    <xdr:sp macro="" textlink="">
      <xdr:nvSpPr>
        <xdr:cNvPr id="131" name="n_3aveValue【道路】&#10;一人当たり延長"/>
        <xdr:cNvSpPr txBox="1"/>
      </xdr:nvSpPr>
      <xdr:spPr>
        <a:xfrm>
          <a:off x="7626427" y="68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49699</xdr:rowOff>
    </xdr:from>
    <xdr:ext cx="469744" cy="259045"/>
    <xdr:sp macro="" textlink="">
      <xdr:nvSpPr>
        <xdr:cNvPr id="132" name="n_1mainValue【道路】&#10;一人当たり延長"/>
        <xdr:cNvSpPr txBox="1"/>
      </xdr:nvSpPr>
      <xdr:spPr>
        <a:xfrm>
          <a:off x="9391727" y="707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51528</xdr:rowOff>
    </xdr:from>
    <xdr:ext cx="469744" cy="259045"/>
    <xdr:sp macro="" textlink="">
      <xdr:nvSpPr>
        <xdr:cNvPr id="133" name="n_2mainValue【道路】&#10;一人当たり延長"/>
        <xdr:cNvSpPr txBox="1"/>
      </xdr:nvSpPr>
      <xdr:spPr>
        <a:xfrm>
          <a:off x="8515427" y="708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133240</xdr:rowOff>
    </xdr:from>
    <xdr:ext cx="534377" cy="259045"/>
    <xdr:sp macro="" textlink="">
      <xdr:nvSpPr>
        <xdr:cNvPr id="134" name="n_3mainValue【道路】&#10;一人当たり延長"/>
        <xdr:cNvSpPr txBox="1"/>
      </xdr:nvSpPr>
      <xdr:spPr>
        <a:xfrm>
          <a:off x="7594111" y="57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75" name="楕円 174"/>
        <xdr:cNvSpPr/>
      </xdr:nvSpPr>
      <xdr:spPr>
        <a:xfrm>
          <a:off x="45847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152961</xdr:rowOff>
    </xdr:from>
    <xdr:ext cx="405111" cy="259045"/>
    <xdr:sp macro="" textlink="">
      <xdr:nvSpPr>
        <xdr:cNvPr id="176" name="【橋りょう・トンネル】&#10;有形固定資産減価償却率該当値テキスト"/>
        <xdr:cNvSpPr txBox="1"/>
      </xdr:nvSpPr>
      <xdr:spPr>
        <a:xfrm>
          <a:off x="4673600"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177" name="楕円 176"/>
        <xdr:cNvSpPr/>
      </xdr:nvSpPr>
      <xdr:spPr>
        <a:xfrm>
          <a:off x="3746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53884</xdr:rowOff>
    </xdr:from>
    <xdr:to>
      <xdr:col>24</xdr:col>
      <xdr:colOff>63500</xdr:colOff>
      <xdr:row>59</xdr:row>
      <xdr:rowOff>83276</xdr:rowOff>
    </xdr:to>
    <xdr:cxnSp macro="">
      <xdr:nvCxnSpPr>
        <xdr:cNvPr id="178" name="直線コネクタ 177"/>
        <xdr:cNvCxnSpPr/>
      </xdr:nvCxnSpPr>
      <xdr:spPr>
        <a:xfrm flipV="1">
          <a:off x="3797300" y="1016943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63500</xdr:rowOff>
    </xdr:from>
    <xdr:to>
      <xdr:col>15</xdr:col>
      <xdr:colOff>101600</xdr:colOff>
      <xdr:row>59</xdr:row>
      <xdr:rowOff>165100</xdr:rowOff>
    </xdr:to>
    <xdr:sp macro="" textlink="">
      <xdr:nvSpPr>
        <xdr:cNvPr id="179" name="楕円 178"/>
        <xdr:cNvSpPr/>
      </xdr:nvSpPr>
      <xdr:spPr>
        <a:xfrm>
          <a:off x="2857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83276</xdr:rowOff>
    </xdr:from>
    <xdr:to>
      <xdr:col>19</xdr:col>
      <xdr:colOff>177800</xdr:colOff>
      <xdr:row>59</xdr:row>
      <xdr:rowOff>114300</xdr:rowOff>
    </xdr:to>
    <xdr:cxnSp macro="">
      <xdr:nvCxnSpPr>
        <xdr:cNvPr id="180" name="直線コネクタ 179"/>
        <xdr:cNvCxnSpPr/>
      </xdr:nvCxnSpPr>
      <xdr:spPr>
        <a:xfrm flipV="1">
          <a:off x="2908300" y="101988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89626</xdr:rowOff>
    </xdr:from>
    <xdr:to>
      <xdr:col>10</xdr:col>
      <xdr:colOff>165100</xdr:colOff>
      <xdr:row>60</xdr:row>
      <xdr:rowOff>19776</xdr:rowOff>
    </xdr:to>
    <xdr:sp macro="" textlink="">
      <xdr:nvSpPr>
        <xdr:cNvPr id="181" name="楕円 180"/>
        <xdr:cNvSpPr/>
      </xdr:nvSpPr>
      <xdr:spPr>
        <a:xfrm>
          <a:off x="1968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114300</xdr:rowOff>
    </xdr:from>
    <xdr:to>
      <xdr:col>15</xdr:col>
      <xdr:colOff>50800</xdr:colOff>
      <xdr:row>59</xdr:row>
      <xdr:rowOff>140426</xdr:rowOff>
    </xdr:to>
    <xdr:cxnSp macro="">
      <xdr:nvCxnSpPr>
        <xdr:cNvPr id="182" name="直線コネクタ 181"/>
        <xdr:cNvCxnSpPr/>
      </xdr:nvCxnSpPr>
      <xdr:spPr>
        <a:xfrm flipV="1">
          <a:off x="2019300" y="102298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85"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125203</xdr:rowOff>
    </xdr:from>
    <xdr:ext cx="405111" cy="259045"/>
    <xdr:sp macro="" textlink="">
      <xdr:nvSpPr>
        <xdr:cNvPr id="186" name="n_1main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87" name="n_2mainValue【橋りょう・トンネ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10903</xdr:rowOff>
    </xdr:from>
    <xdr:ext cx="405111" cy="259045"/>
    <xdr:sp macro="" textlink="">
      <xdr:nvSpPr>
        <xdr:cNvPr id="188" name="n_3mainValue【橋りょう・トンネル】&#10;有形固定資産減価償却率"/>
        <xdr:cNvSpPr txBox="1"/>
      </xdr:nvSpPr>
      <xdr:spPr>
        <a:xfrm>
          <a:off x="1816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60593</xdr:rowOff>
    </xdr:from>
    <xdr:to>
      <xdr:col>55</xdr:col>
      <xdr:colOff>50800</xdr:colOff>
      <xdr:row>63</xdr:row>
      <xdr:rowOff>162193</xdr:rowOff>
    </xdr:to>
    <xdr:sp macro="" textlink="">
      <xdr:nvSpPr>
        <xdr:cNvPr id="227" name="楕円 226"/>
        <xdr:cNvSpPr/>
      </xdr:nvSpPr>
      <xdr:spPr>
        <a:xfrm>
          <a:off x="10426700" y="108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39020</xdr:rowOff>
    </xdr:from>
    <xdr:ext cx="534377" cy="259045"/>
    <xdr:sp macro="" textlink="">
      <xdr:nvSpPr>
        <xdr:cNvPr id="228" name="【橋りょう・トンネル】&#10;一人当たり有形固定資産（償却資産）額該当値テキスト"/>
        <xdr:cNvSpPr txBox="1"/>
      </xdr:nvSpPr>
      <xdr:spPr>
        <a:xfrm>
          <a:off x="10515600" y="108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61515</xdr:rowOff>
    </xdr:from>
    <xdr:to>
      <xdr:col>50</xdr:col>
      <xdr:colOff>165100</xdr:colOff>
      <xdr:row>63</xdr:row>
      <xdr:rowOff>163115</xdr:rowOff>
    </xdr:to>
    <xdr:sp macro="" textlink="">
      <xdr:nvSpPr>
        <xdr:cNvPr id="229" name="楕円 228"/>
        <xdr:cNvSpPr/>
      </xdr:nvSpPr>
      <xdr:spPr>
        <a:xfrm>
          <a:off x="9588500" y="10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111393</xdr:rowOff>
    </xdr:from>
    <xdr:to>
      <xdr:col>55</xdr:col>
      <xdr:colOff>0</xdr:colOff>
      <xdr:row>63</xdr:row>
      <xdr:rowOff>112315</xdr:rowOff>
    </xdr:to>
    <xdr:cxnSp macro="">
      <xdr:nvCxnSpPr>
        <xdr:cNvPr id="230" name="直線コネクタ 229"/>
        <xdr:cNvCxnSpPr/>
      </xdr:nvCxnSpPr>
      <xdr:spPr>
        <a:xfrm flipV="1">
          <a:off x="9639300" y="10912743"/>
          <a:ext cx="8382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61881</xdr:rowOff>
    </xdr:from>
    <xdr:to>
      <xdr:col>46</xdr:col>
      <xdr:colOff>38100</xdr:colOff>
      <xdr:row>63</xdr:row>
      <xdr:rowOff>163481</xdr:rowOff>
    </xdr:to>
    <xdr:sp macro="" textlink="">
      <xdr:nvSpPr>
        <xdr:cNvPr id="231" name="楕円 230"/>
        <xdr:cNvSpPr/>
      </xdr:nvSpPr>
      <xdr:spPr>
        <a:xfrm>
          <a:off x="8699500" y="108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112315</xdr:rowOff>
    </xdr:from>
    <xdr:to>
      <xdr:col>50</xdr:col>
      <xdr:colOff>114300</xdr:colOff>
      <xdr:row>63</xdr:row>
      <xdr:rowOff>112681</xdr:rowOff>
    </xdr:to>
    <xdr:cxnSp macro="">
      <xdr:nvCxnSpPr>
        <xdr:cNvPr id="232" name="直線コネクタ 231"/>
        <xdr:cNvCxnSpPr/>
      </xdr:nvCxnSpPr>
      <xdr:spPr>
        <a:xfrm flipV="1">
          <a:off x="8750300" y="1091366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63207</xdr:rowOff>
    </xdr:from>
    <xdr:to>
      <xdr:col>41</xdr:col>
      <xdr:colOff>101600</xdr:colOff>
      <xdr:row>63</xdr:row>
      <xdr:rowOff>164807</xdr:rowOff>
    </xdr:to>
    <xdr:sp macro="" textlink="">
      <xdr:nvSpPr>
        <xdr:cNvPr id="233" name="楕円 232"/>
        <xdr:cNvSpPr/>
      </xdr:nvSpPr>
      <xdr:spPr>
        <a:xfrm>
          <a:off x="7810500" y="108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112681</xdr:rowOff>
    </xdr:from>
    <xdr:to>
      <xdr:col>45</xdr:col>
      <xdr:colOff>177800</xdr:colOff>
      <xdr:row>63</xdr:row>
      <xdr:rowOff>114007</xdr:rowOff>
    </xdr:to>
    <xdr:cxnSp macro="">
      <xdr:nvCxnSpPr>
        <xdr:cNvPr id="234" name="直線コネクタ 233"/>
        <xdr:cNvCxnSpPr/>
      </xdr:nvCxnSpPr>
      <xdr:spPr>
        <a:xfrm flipV="1">
          <a:off x="7861300" y="1091403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35"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37"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154242</xdr:rowOff>
    </xdr:from>
    <xdr:ext cx="534377" cy="259045"/>
    <xdr:sp macro="" textlink="">
      <xdr:nvSpPr>
        <xdr:cNvPr id="238" name="n_1mainValue【橋りょう・トンネル】&#10;一人当たり有形固定資産（償却資産）額"/>
        <xdr:cNvSpPr txBox="1"/>
      </xdr:nvSpPr>
      <xdr:spPr>
        <a:xfrm>
          <a:off x="9359411" y="10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154608</xdr:rowOff>
    </xdr:from>
    <xdr:ext cx="534377" cy="259045"/>
    <xdr:sp macro="" textlink="">
      <xdr:nvSpPr>
        <xdr:cNvPr id="239" name="n_2mainValue【橋りょう・トンネル】&#10;一人当たり有形固定資産（償却資産）額"/>
        <xdr:cNvSpPr txBox="1"/>
      </xdr:nvSpPr>
      <xdr:spPr>
        <a:xfrm>
          <a:off x="8483111" y="109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155934</xdr:rowOff>
    </xdr:from>
    <xdr:ext cx="534377" cy="259045"/>
    <xdr:sp macro="" textlink="">
      <xdr:nvSpPr>
        <xdr:cNvPr id="240" name="n_3mainValue【橋りょう・トンネル】&#10;一人当たり有形固定資産（償却資産）額"/>
        <xdr:cNvSpPr txBox="1"/>
      </xdr:nvSpPr>
      <xdr:spPr>
        <a:xfrm>
          <a:off x="7594111" y="109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70" name="【公営住宅】&#10;有形固定資産減価償却率平均値テキスト"/>
        <xdr:cNvSpPr txBox="1"/>
      </xdr:nvSpPr>
      <xdr:spPr>
        <a:xfrm>
          <a:off x="4673600" y="13749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80" name="楕円 279"/>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281" name="【公営住宅】&#10;有形固定資産減価償却率該当値テキスト"/>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103505</xdr:rowOff>
    </xdr:from>
    <xdr:to>
      <xdr:col>20</xdr:col>
      <xdr:colOff>38100</xdr:colOff>
      <xdr:row>83</xdr:row>
      <xdr:rowOff>33655</xdr:rowOff>
    </xdr:to>
    <xdr:sp macro="" textlink="">
      <xdr:nvSpPr>
        <xdr:cNvPr id="282" name="楕円 281"/>
        <xdr:cNvSpPr/>
      </xdr:nvSpPr>
      <xdr:spPr>
        <a:xfrm>
          <a:off x="3746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154305</xdr:rowOff>
    </xdr:to>
    <xdr:cxnSp macro="">
      <xdr:nvCxnSpPr>
        <xdr:cNvPr id="283" name="直線コネクタ 282"/>
        <xdr:cNvCxnSpPr/>
      </xdr:nvCxnSpPr>
      <xdr:spPr>
        <a:xfrm flipV="1">
          <a:off x="3797300" y="141770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284" name="楕円 283"/>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83</xdr:row>
      <xdr:rowOff>19050</xdr:rowOff>
    </xdr:to>
    <xdr:cxnSp macro="">
      <xdr:nvCxnSpPr>
        <xdr:cNvPr id="285" name="直線コネクタ 284"/>
        <xdr:cNvCxnSpPr/>
      </xdr:nvCxnSpPr>
      <xdr:spPr>
        <a:xfrm flipV="1">
          <a:off x="2908300" y="142132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86" name="楕円 285"/>
        <xdr:cNvSpPr/>
      </xdr:nvSpPr>
      <xdr:spPr>
        <a:xfrm>
          <a:off x="1968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156211</xdr:rowOff>
    </xdr:from>
    <xdr:to>
      <xdr:col>15</xdr:col>
      <xdr:colOff>50800</xdr:colOff>
      <xdr:row>83</xdr:row>
      <xdr:rowOff>19050</xdr:rowOff>
    </xdr:to>
    <xdr:cxnSp macro="">
      <xdr:nvCxnSpPr>
        <xdr:cNvPr id="287" name="直線コネクタ 286"/>
        <xdr:cNvCxnSpPr/>
      </xdr:nvCxnSpPr>
      <xdr:spPr>
        <a:xfrm>
          <a:off x="2019300" y="14215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88"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89"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90"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24782</xdr:rowOff>
    </xdr:from>
    <xdr:ext cx="405111" cy="259045"/>
    <xdr:sp macro="" textlink="">
      <xdr:nvSpPr>
        <xdr:cNvPr id="291" name="n_1mainValue【公営住宅】&#10;有形固定資産減価償却率"/>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292" name="n_2mainValue【公営住宅】&#10;有形固定資産減価償却率"/>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293" name="n_3main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168482</xdr:rowOff>
    </xdr:from>
    <xdr:ext cx="469744" cy="259045"/>
    <xdr:sp macro="" textlink="">
      <xdr:nvSpPr>
        <xdr:cNvPr id="318" name="【公営住宅】&#10;一人当たり面積平均値テキスト"/>
        <xdr:cNvSpPr txBox="1"/>
      </xdr:nvSpPr>
      <xdr:spPr>
        <a:xfrm>
          <a:off x="10515600" y="14227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71310</xdr:rowOff>
    </xdr:from>
    <xdr:to>
      <xdr:col>55</xdr:col>
      <xdr:colOff>50800</xdr:colOff>
      <xdr:row>85</xdr:row>
      <xdr:rowOff>1460</xdr:rowOff>
    </xdr:to>
    <xdr:sp macro="" textlink="">
      <xdr:nvSpPr>
        <xdr:cNvPr id="328" name="楕円 327"/>
        <xdr:cNvSpPr/>
      </xdr:nvSpPr>
      <xdr:spPr>
        <a:xfrm>
          <a:off x="10426700" y="144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49737</xdr:rowOff>
    </xdr:from>
    <xdr:ext cx="469744" cy="259045"/>
    <xdr:sp macro="" textlink="">
      <xdr:nvSpPr>
        <xdr:cNvPr id="329" name="【公営住宅】&#10;一人当たり面積該当値テキスト"/>
        <xdr:cNvSpPr txBox="1"/>
      </xdr:nvSpPr>
      <xdr:spPr>
        <a:xfrm>
          <a:off x="10515600" y="1445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72453</xdr:rowOff>
    </xdr:from>
    <xdr:to>
      <xdr:col>50</xdr:col>
      <xdr:colOff>165100</xdr:colOff>
      <xdr:row>85</xdr:row>
      <xdr:rowOff>2603</xdr:rowOff>
    </xdr:to>
    <xdr:sp macro="" textlink="">
      <xdr:nvSpPr>
        <xdr:cNvPr id="330" name="楕円 329"/>
        <xdr:cNvSpPr/>
      </xdr:nvSpPr>
      <xdr:spPr>
        <a:xfrm>
          <a:off x="95885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122110</xdr:rowOff>
    </xdr:from>
    <xdr:to>
      <xdr:col>55</xdr:col>
      <xdr:colOff>0</xdr:colOff>
      <xdr:row>84</xdr:row>
      <xdr:rowOff>123253</xdr:rowOff>
    </xdr:to>
    <xdr:cxnSp macro="">
      <xdr:nvCxnSpPr>
        <xdr:cNvPr id="331" name="直線コネクタ 330"/>
        <xdr:cNvCxnSpPr/>
      </xdr:nvCxnSpPr>
      <xdr:spPr>
        <a:xfrm flipV="1">
          <a:off x="9639300" y="1452391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73025</xdr:rowOff>
    </xdr:from>
    <xdr:to>
      <xdr:col>46</xdr:col>
      <xdr:colOff>38100</xdr:colOff>
      <xdr:row>85</xdr:row>
      <xdr:rowOff>3175</xdr:rowOff>
    </xdr:to>
    <xdr:sp macro="" textlink="">
      <xdr:nvSpPr>
        <xdr:cNvPr id="332" name="楕円 331"/>
        <xdr:cNvSpPr/>
      </xdr:nvSpPr>
      <xdr:spPr>
        <a:xfrm>
          <a:off x="8699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123253</xdr:rowOff>
    </xdr:from>
    <xdr:to>
      <xdr:col>50</xdr:col>
      <xdr:colOff>114300</xdr:colOff>
      <xdr:row>84</xdr:row>
      <xdr:rowOff>123825</xdr:rowOff>
    </xdr:to>
    <xdr:cxnSp macro="">
      <xdr:nvCxnSpPr>
        <xdr:cNvPr id="333" name="直線コネクタ 332"/>
        <xdr:cNvCxnSpPr/>
      </xdr:nvCxnSpPr>
      <xdr:spPr>
        <a:xfrm flipV="1">
          <a:off x="8750300" y="1452505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74740</xdr:rowOff>
    </xdr:from>
    <xdr:to>
      <xdr:col>41</xdr:col>
      <xdr:colOff>101600</xdr:colOff>
      <xdr:row>85</xdr:row>
      <xdr:rowOff>4890</xdr:rowOff>
    </xdr:to>
    <xdr:sp macro="" textlink="">
      <xdr:nvSpPr>
        <xdr:cNvPr id="334" name="楕円 333"/>
        <xdr:cNvSpPr/>
      </xdr:nvSpPr>
      <xdr:spPr>
        <a:xfrm>
          <a:off x="7810500" y="144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123825</xdr:rowOff>
    </xdr:from>
    <xdr:to>
      <xdr:col>45</xdr:col>
      <xdr:colOff>177800</xdr:colOff>
      <xdr:row>84</xdr:row>
      <xdr:rowOff>125540</xdr:rowOff>
    </xdr:to>
    <xdr:cxnSp macro="">
      <xdr:nvCxnSpPr>
        <xdr:cNvPr id="335" name="直線コネクタ 334"/>
        <xdr:cNvCxnSpPr/>
      </xdr:nvCxnSpPr>
      <xdr:spPr>
        <a:xfrm flipV="1">
          <a:off x="7861300" y="1452562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37"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338"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165180</xdr:rowOff>
    </xdr:from>
    <xdr:ext cx="469744" cy="259045"/>
    <xdr:sp macro="" textlink="">
      <xdr:nvSpPr>
        <xdr:cNvPr id="339" name="n_1mainValue【公営住宅】&#10;一人当たり面積"/>
        <xdr:cNvSpPr txBox="1"/>
      </xdr:nvSpPr>
      <xdr:spPr>
        <a:xfrm>
          <a:off x="9391727" y="1456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165752</xdr:rowOff>
    </xdr:from>
    <xdr:ext cx="469744" cy="259045"/>
    <xdr:sp macro="" textlink="">
      <xdr:nvSpPr>
        <xdr:cNvPr id="340" name="n_2mainValue【公営住宅】&#10;一人当たり面積"/>
        <xdr:cNvSpPr txBox="1"/>
      </xdr:nvSpPr>
      <xdr:spPr>
        <a:xfrm>
          <a:off x="8515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167467</xdr:rowOff>
    </xdr:from>
    <xdr:ext cx="469744" cy="259045"/>
    <xdr:sp macro="" textlink="">
      <xdr:nvSpPr>
        <xdr:cNvPr id="341" name="n_3mainValue【公営住宅】&#10;一人当たり面積"/>
        <xdr:cNvSpPr txBox="1"/>
      </xdr:nvSpPr>
      <xdr:spPr>
        <a:xfrm>
          <a:off x="7626427" y="1456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387"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xdr:rowOff>
    </xdr:from>
    <xdr:to>
      <xdr:col>85</xdr:col>
      <xdr:colOff>177800</xdr:colOff>
      <xdr:row>39</xdr:row>
      <xdr:rowOff>109855</xdr:rowOff>
    </xdr:to>
    <xdr:sp macro="" textlink="">
      <xdr:nvSpPr>
        <xdr:cNvPr id="397" name="楕円 396"/>
        <xdr:cNvSpPr/>
      </xdr:nvSpPr>
      <xdr:spPr>
        <a:xfrm>
          <a:off x="162687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158132</xdr:rowOff>
    </xdr:from>
    <xdr:ext cx="405111" cy="259045"/>
    <xdr:sp macro="" textlink="">
      <xdr:nvSpPr>
        <xdr:cNvPr id="398" name="【認定こども園・幼稚園・保育所】&#10;有形固定資産減価償却率該当値テキスト"/>
        <xdr:cNvSpPr txBox="1"/>
      </xdr:nvSpPr>
      <xdr:spPr>
        <a:xfrm>
          <a:off x="163576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399" name="楕円 398"/>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59055</xdr:rowOff>
    </xdr:from>
    <xdr:to>
      <xdr:col>85</xdr:col>
      <xdr:colOff>127000</xdr:colOff>
      <xdr:row>39</xdr:row>
      <xdr:rowOff>102870</xdr:rowOff>
    </xdr:to>
    <xdr:cxnSp macro="">
      <xdr:nvCxnSpPr>
        <xdr:cNvPr id="400" name="直線コネクタ 399"/>
        <xdr:cNvCxnSpPr/>
      </xdr:nvCxnSpPr>
      <xdr:spPr>
        <a:xfrm flipV="1">
          <a:off x="15481300" y="67456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01" name="楕円 400"/>
        <xdr:cNvSpPr/>
      </xdr:nvSpPr>
      <xdr:spPr>
        <a:xfrm>
          <a:off x="14541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39</xdr:row>
      <xdr:rowOff>102870</xdr:rowOff>
    </xdr:to>
    <xdr:cxnSp macro="">
      <xdr:nvCxnSpPr>
        <xdr:cNvPr id="402" name="直線コネクタ 401"/>
        <xdr:cNvCxnSpPr/>
      </xdr:nvCxnSpPr>
      <xdr:spPr>
        <a:xfrm>
          <a:off x="14592300" y="6501765"/>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156845</xdr:rowOff>
    </xdr:from>
    <xdr:to>
      <xdr:col>72</xdr:col>
      <xdr:colOff>38100</xdr:colOff>
      <xdr:row>38</xdr:row>
      <xdr:rowOff>86995</xdr:rowOff>
    </xdr:to>
    <xdr:sp macro="" textlink="">
      <xdr:nvSpPr>
        <xdr:cNvPr id="403" name="楕円 402"/>
        <xdr:cNvSpPr/>
      </xdr:nvSpPr>
      <xdr:spPr>
        <a:xfrm>
          <a:off x="13652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158115</xdr:rowOff>
    </xdr:from>
    <xdr:to>
      <xdr:col>76</xdr:col>
      <xdr:colOff>114300</xdr:colOff>
      <xdr:row>38</xdr:row>
      <xdr:rowOff>36195</xdr:rowOff>
    </xdr:to>
    <xdr:cxnSp macro="">
      <xdr:nvCxnSpPr>
        <xdr:cNvPr id="404" name="直線コネクタ 403"/>
        <xdr:cNvCxnSpPr/>
      </xdr:nvCxnSpPr>
      <xdr:spPr>
        <a:xfrm flipV="1">
          <a:off x="13703300" y="65017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405"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06" name="n_2aveValue【認定こども園・幼稚園・保育所】&#10;有形固定資産減価償却率"/>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407" name="n_3aveValue【認定こども園・幼稚園・保育所】&#10;有形固定資産減価償却率"/>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408" name="n_1mainValue【認定こども園・幼稚園・保育所】&#10;有形固定資産減価償却率"/>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09" name="n_2main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103522</xdr:rowOff>
    </xdr:from>
    <xdr:ext cx="405111" cy="259045"/>
    <xdr:sp macro="" textlink="">
      <xdr:nvSpPr>
        <xdr:cNvPr id="410" name="n_3mainValue【認定こども園・幼稚園・保育所】&#10;有形固定資産減価償却率"/>
        <xdr:cNvSpPr txBox="1"/>
      </xdr:nvSpPr>
      <xdr:spPr>
        <a:xfrm>
          <a:off x="13500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37"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107696</xdr:rowOff>
    </xdr:from>
    <xdr:to>
      <xdr:col>116</xdr:col>
      <xdr:colOff>114300</xdr:colOff>
      <xdr:row>39</xdr:row>
      <xdr:rowOff>37846</xdr:rowOff>
    </xdr:to>
    <xdr:sp macro="" textlink="">
      <xdr:nvSpPr>
        <xdr:cNvPr id="447" name="楕円 446"/>
        <xdr:cNvSpPr/>
      </xdr:nvSpPr>
      <xdr:spPr>
        <a:xfrm>
          <a:off x="221107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130573</xdr:rowOff>
    </xdr:from>
    <xdr:ext cx="469744" cy="259045"/>
    <xdr:sp macro="" textlink="">
      <xdr:nvSpPr>
        <xdr:cNvPr id="448" name="【認定こども園・幼稚園・保育所】&#10;一人当たり面積該当値テキスト"/>
        <xdr:cNvSpPr txBox="1"/>
      </xdr:nvSpPr>
      <xdr:spPr>
        <a:xfrm>
          <a:off x="22199600"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107696</xdr:rowOff>
    </xdr:from>
    <xdr:to>
      <xdr:col>112</xdr:col>
      <xdr:colOff>38100</xdr:colOff>
      <xdr:row>39</xdr:row>
      <xdr:rowOff>37846</xdr:rowOff>
    </xdr:to>
    <xdr:sp macro="" textlink="">
      <xdr:nvSpPr>
        <xdr:cNvPr id="449" name="楕円 448"/>
        <xdr:cNvSpPr/>
      </xdr:nvSpPr>
      <xdr:spPr>
        <a:xfrm>
          <a:off x="21272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158496</xdr:rowOff>
    </xdr:from>
    <xdr:to>
      <xdr:col>116</xdr:col>
      <xdr:colOff>63500</xdr:colOff>
      <xdr:row>38</xdr:row>
      <xdr:rowOff>158496</xdr:rowOff>
    </xdr:to>
    <xdr:cxnSp macro="">
      <xdr:nvCxnSpPr>
        <xdr:cNvPr id="450" name="直線コネクタ 449"/>
        <xdr:cNvCxnSpPr/>
      </xdr:nvCxnSpPr>
      <xdr:spPr>
        <a:xfrm>
          <a:off x="21323300" y="6673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80264</xdr:rowOff>
    </xdr:from>
    <xdr:to>
      <xdr:col>107</xdr:col>
      <xdr:colOff>101600</xdr:colOff>
      <xdr:row>39</xdr:row>
      <xdr:rowOff>10414</xdr:rowOff>
    </xdr:to>
    <xdr:sp macro="" textlink="">
      <xdr:nvSpPr>
        <xdr:cNvPr id="451" name="楕円 450"/>
        <xdr:cNvSpPr/>
      </xdr:nvSpPr>
      <xdr:spPr>
        <a:xfrm>
          <a:off x="20383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131064</xdr:rowOff>
    </xdr:from>
    <xdr:to>
      <xdr:col>111</xdr:col>
      <xdr:colOff>177800</xdr:colOff>
      <xdr:row>38</xdr:row>
      <xdr:rowOff>158496</xdr:rowOff>
    </xdr:to>
    <xdr:cxnSp macro="">
      <xdr:nvCxnSpPr>
        <xdr:cNvPr id="452" name="直線コネクタ 451"/>
        <xdr:cNvCxnSpPr/>
      </xdr:nvCxnSpPr>
      <xdr:spPr>
        <a:xfrm>
          <a:off x="20434300" y="66461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84836</xdr:rowOff>
    </xdr:from>
    <xdr:to>
      <xdr:col>102</xdr:col>
      <xdr:colOff>165100</xdr:colOff>
      <xdr:row>39</xdr:row>
      <xdr:rowOff>14986</xdr:rowOff>
    </xdr:to>
    <xdr:sp macro="" textlink="">
      <xdr:nvSpPr>
        <xdr:cNvPr id="453" name="楕円 452"/>
        <xdr:cNvSpPr/>
      </xdr:nvSpPr>
      <xdr:spPr>
        <a:xfrm>
          <a:off x="19494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131064</xdr:rowOff>
    </xdr:from>
    <xdr:to>
      <xdr:col>107</xdr:col>
      <xdr:colOff>50800</xdr:colOff>
      <xdr:row>38</xdr:row>
      <xdr:rowOff>135636</xdr:rowOff>
    </xdr:to>
    <xdr:cxnSp macro="">
      <xdr:nvCxnSpPr>
        <xdr:cNvPr id="454" name="直線コネクタ 453"/>
        <xdr:cNvCxnSpPr/>
      </xdr:nvCxnSpPr>
      <xdr:spPr>
        <a:xfrm flipV="1">
          <a:off x="19545300" y="6646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56"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57"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28973</xdr:rowOff>
    </xdr:from>
    <xdr:ext cx="469744" cy="259045"/>
    <xdr:sp macro="" textlink="">
      <xdr:nvSpPr>
        <xdr:cNvPr id="458" name="n_1mainValue【認定こども園・幼稚園・保育所】&#10;一人当たり面積"/>
        <xdr:cNvSpPr txBox="1"/>
      </xdr:nvSpPr>
      <xdr:spPr>
        <a:xfrm>
          <a:off x="210757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459" name="n_2main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31513</xdr:rowOff>
    </xdr:from>
    <xdr:ext cx="469744" cy="259045"/>
    <xdr:sp macro="" textlink="">
      <xdr:nvSpPr>
        <xdr:cNvPr id="460" name="n_3mainValue【認定こども園・幼稚園・保育所】&#10;一人当たり面積"/>
        <xdr:cNvSpPr txBox="1"/>
      </xdr:nvSpPr>
      <xdr:spPr>
        <a:xfrm>
          <a:off x="19310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2" name="直線コネクタ 4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3" name="テキスト ボックス 4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4" name="直線コネクタ 4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5" name="テキスト ボックス 4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6" name="直線コネクタ 4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7" name="テキスト ボックス 4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8" name="直線コネクタ 4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9" name="テキスト ボックス 4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0" name="直線コネクタ 4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1" name="テキスト ボックス 4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2" name="直線コネクタ 4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3" name="テキスト ボックス 4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94706</xdr:rowOff>
    </xdr:from>
    <xdr:to>
      <xdr:col>85</xdr:col>
      <xdr:colOff>126364</xdr:colOff>
      <xdr:row>63</xdr:row>
      <xdr:rowOff>53884</xdr:rowOff>
    </xdr:to>
    <xdr:cxnSp macro="">
      <xdr:nvCxnSpPr>
        <xdr:cNvPr id="487" name="直線コネクタ 486"/>
        <xdr:cNvCxnSpPr/>
      </xdr:nvCxnSpPr>
      <xdr:spPr>
        <a:xfrm flipV="1">
          <a:off x="16318864" y="9695906"/>
          <a:ext cx="0" cy="115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57711</xdr:rowOff>
    </xdr:from>
    <xdr:ext cx="405111" cy="259045"/>
    <xdr:sp macro="" textlink="">
      <xdr:nvSpPr>
        <xdr:cNvPr id="488" name="【学校施設】&#10;有形固定資産減価償却率最小値テキスト"/>
        <xdr:cNvSpPr txBox="1"/>
      </xdr:nvSpPr>
      <xdr:spPr>
        <a:xfrm>
          <a:off x="16357600" y="108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53884</xdr:rowOff>
    </xdr:from>
    <xdr:to>
      <xdr:col>86</xdr:col>
      <xdr:colOff>25400</xdr:colOff>
      <xdr:row>63</xdr:row>
      <xdr:rowOff>53884</xdr:rowOff>
    </xdr:to>
    <xdr:cxnSp macro="">
      <xdr:nvCxnSpPr>
        <xdr:cNvPr id="489" name="直線コネクタ 488"/>
        <xdr:cNvCxnSpPr/>
      </xdr:nvCxnSpPr>
      <xdr:spPr>
        <a:xfrm>
          <a:off x="16230600" y="10855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41383</xdr:rowOff>
    </xdr:from>
    <xdr:ext cx="405111" cy="259045"/>
    <xdr:sp macro="" textlink="">
      <xdr:nvSpPr>
        <xdr:cNvPr id="490" name="【学校施設】&#10;有形固定資産減価償却率最大値テキスト"/>
        <xdr:cNvSpPr txBox="1"/>
      </xdr:nvSpPr>
      <xdr:spPr>
        <a:xfrm>
          <a:off x="16357600" y="947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94706</xdr:rowOff>
    </xdr:from>
    <xdr:to>
      <xdr:col>86</xdr:col>
      <xdr:colOff>25400</xdr:colOff>
      <xdr:row>56</xdr:row>
      <xdr:rowOff>94706</xdr:rowOff>
    </xdr:to>
    <xdr:cxnSp macro="">
      <xdr:nvCxnSpPr>
        <xdr:cNvPr id="491" name="直線コネクタ 490"/>
        <xdr:cNvCxnSpPr/>
      </xdr:nvCxnSpPr>
      <xdr:spPr>
        <a:xfrm>
          <a:off x="16230600" y="96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45555</xdr:rowOff>
    </xdr:from>
    <xdr:ext cx="405111" cy="259045"/>
    <xdr:sp macro="" textlink="">
      <xdr:nvSpPr>
        <xdr:cNvPr id="492" name="【学校施設】&#10;有形固定資産減価償却率平均値テキスト"/>
        <xdr:cNvSpPr txBox="1"/>
      </xdr:nvSpPr>
      <xdr:spPr>
        <a:xfrm>
          <a:off x="16357600" y="9989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493" name="フローチャート: 判断 492"/>
        <xdr:cNvSpPr/>
      </xdr:nvSpPr>
      <xdr:spPr>
        <a:xfrm>
          <a:off x="16268700" y="1013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48804</xdr:rowOff>
    </xdr:from>
    <xdr:to>
      <xdr:col>81</xdr:col>
      <xdr:colOff>101600</xdr:colOff>
      <xdr:row>59</xdr:row>
      <xdr:rowOff>150404</xdr:rowOff>
    </xdr:to>
    <xdr:sp macro="" textlink="">
      <xdr:nvSpPr>
        <xdr:cNvPr id="494" name="フローチャート: 判断 493"/>
        <xdr:cNvSpPr/>
      </xdr:nvSpPr>
      <xdr:spPr>
        <a:xfrm>
          <a:off x="15430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71665</xdr:rowOff>
    </xdr:from>
    <xdr:to>
      <xdr:col>76</xdr:col>
      <xdr:colOff>165100</xdr:colOff>
      <xdr:row>60</xdr:row>
      <xdr:rowOff>1815</xdr:rowOff>
    </xdr:to>
    <xdr:sp macro="" textlink="">
      <xdr:nvSpPr>
        <xdr:cNvPr id="495" name="フローチャート: 判断 494"/>
        <xdr:cNvSpPr/>
      </xdr:nvSpPr>
      <xdr:spPr>
        <a:xfrm>
          <a:off x="14541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146776</xdr:rowOff>
    </xdr:from>
    <xdr:to>
      <xdr:col>72</xdr:col>
      <xdr:colOff>38100</xdr:colOff>
      <xdr:row>60</xdr:row>
      <xdr:rowOff>76926</xdr:rowOff>
    </xdr:to>
    <xdr:sp macro="" textlink="">
      <xdr:nvSpPr>
        <xdr:cNvPr id="496" name="フローチャート: 判断 495"/>
        <xdr:cNvSpPr/>
      </xdr:nvSpPr>
      <xdr:spPr>
        <a:xfrm>
          <a:off x="1365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3084</xdr:rowOff>
    </xdr:from>
    <xdr:to>
      <xdr:col>85</xdr:col>
      <xdr:colOff>177800</xdr:colOff>
      <xdr:row>63</xdr:row>
      <xdr:rowOff>104684</xdr:rowOff>
    </xdr:to>
    <xdr:sp macro="" textlink="">
      <xdr:nvSpPr>
        <xdr:cNvPr id="502" name="楕円 501"/>
        <xdr:cNvSpPr/>
      </xdr:nvSpPr>
      <xdr:spPr>
        <a:xfrm>
          <a:off x="162687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89461</xdr:rowOff>
    </xdr:from>
    <xdr:ext cx="405111" cy="259045"/>
    <xdr:sp macro="" textlink="">
      <xdr:nvSpPr>
        <xdr:cNvPr id="503" name="【学校施設】&#10;有形固定資産減価償却率該当値テキスト"/>
        <xdr:cNvSpPr txBox="1"/>
      </xdr:nvSpPr>
      <xdr:spPr>
        <a:xfrm>
          <a:off x="16357600" y="1071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78196</xdr:rowOff>
    </xdr:from>
    <xdr:to>
      <xdr:col>81</xdr:col>
      <xdr:colOff>101600</xdr:colOff>
      <xdr:row>64</xdr:row>
      <xdr:rowOff>8346</xdr:rowOff>
    </xdr:to>
    <xdr:sp macro="" textlink="">
      <xdr:nvSpPr>
        <xdr:cNvPr id="504" name="楕円 503"/>
        <xdr:cNvSpPr/>
      </xdr:nvSpPr>
      <xdr:spPr>
        <a:xfrm>
          <a:off x="15430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53884</xdr:rowOff>
    </xdr:from>
    <xdr:to>
      <xdr:col>85</xdr:col>
      <xdr:colOff>127000</xdr:colOff>
      <xdr:row>63</xdr:row>
      <xdr:rowOff>128996</xdr:rowOff>
    </xdr:to>
    <xdr:cxnSp macro="">
      <xdr:nvCxnSpPr>
        <xdr:cNvPr id="505" name="直線コネクタ 504"/>
        <xdr:cNvCxnSpPr/>
      </xdr:nvCxnSpPr>
      <xdr:spPr>
        <a:xfrm flipV="1">
          <a:off x="15481300" y="10855234"/>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150041</xdr:rowOff>
    </xdr:from>
    <xdr:to>
      <xdr:col>76</xdr:col>
      <xdr:colOff>165100</xdr:colOff>
      <xdr:row>64</xdr:row>
      <xdr:rowOff>80191</xdr:rowOff>
    </xdr:to>
    <xdr:sp macro="" textlink="">
      <xdr:nvSpPr>
        <xdr:cNvPr id="506" name="楕円 505"/>
        <xdr:cNvSpPr/>
      </xdr:nvSpPr>
      <xdr:spPr>
        <a:xfrm>
          <a:off x="14541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128996</xdr:rowOff>
    </xdr:from>
    <xdr:to>
      <xdr:col>81</xdr:col>
      <xdr:colOff>50800</xdr:colOff>
      <xdr:row>64</xdr:row>
      <xdr:rowOff>29391</xdr:rowOff>
    </xdr:to>
    <xdr:cxnSp macro="">
      <xdr:nvCxnSpPr>
        <xdr:cNvPr id="507" name="直線コネクタ 506"/>
        <xdr:cNvCxnSpPr/>
      </xdr:nvCxnSpPr>
      <xdr:spPr>
        <a:xfrm flipV="1">
          <a:off x="14592300" y="1093034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86360</xdr:rowOff>
    </xdr:from>
    <xdr:to>
      <xdr:col>72</xdr:col>
      <xdr:colOff>38100</xdr:colOff>
      <xdr:row>65</xdr:row>
      <xdr:rowOff>16510</xdr:rowOff>
    </xdr:to>
    <xdr:sp macro="" textlink="">
      <xdr:nvSpPr>
        <xdr:cNvPr id="508" name="楕円 507"/>
        <xdr:cNvSpPr/>
      </xdr:nvSpPr>
      <xdr:spPr>
        <a:xfrm>
          <a:off x="13652500" y="110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29391</xdr:rowOff>
    </xdr:from>
    <xdr:to>
      <xdr:col>76</xdr:col>
      <xdr:colOff>114300</xdr:colOff>
      <xdr:row>64</xdr:row>
      <xdr:rowOff>137160</xdr:rowOff>
    </xdr:to>
    <xdr:cxnSp macro="">
      <xdr:nvCxnSpPr>
        <xdr:cNvPr id="509" name="直線コネクタ 508"/>
        <xdr:cNvCxnSpPr/>
      </xdr:nvCxnSpPr>
      <xdr:spPr>
        <a:xfrm flipV="1">
          <a:off x="13703300" y="1100219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166931</xdr:rowOff>
    </xdr:from>
    <xdr:ext cx="405111" cy="259045"/>
    <xdr:sp macro="" textlink="">
      <xdr:nvSpPr>
        <xdr:cNvPr id="510" name="n_1aveValue【学校施設】&#10;有形固定資産減価償却率"/>
        <xdr:cNvSpPr txBox="1"/>
      </xdr:nvSpPr>
      <xdr:spPr>
        <a:xfrm>
          <a:off x="15266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18342</xdr:rowOff>
    </xdr:from>
    <xdr:ext cx="405111" cy="259045"/>
    <xdr:sp macro="" textlink="">
      <xdr:nvSpPr>
        <xdr:cNvPr id="511" name="n_2aveValue【学校施設】&#10;有形固定資産減価償却率"/>
        <xdr:cNvSpPr txBox="1"/>
      </xdr:nvSpPr>
      <xdr:spPr>
        <a:xfrm>
          <a:off x="14389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93453</xdr:rowOff>
    </xdr:from>
    <xdr:ext cx="405111" cy="259045"/>
    <xdr:sp macro="" textlink="">
      <xdr:nvSpPr>
        <xdr:cNvPr id="512" name="n_3aveValue【学校施設】&#10;有形固定資産減価償却率"/>
        <xdr:cNvSpPr txBox="1"/>
      </xdr:nvSpPr>
      <xdr:spPr>
        <a:xfrm>
          <a:off x="13500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170923</xdr:rowOff>
    </xdr:from>
    <xdr:ext cx="405111" cy="259045"/>
    <xdr:sp macro="" textlink="">
      <xdr:nvSpPr>
        <xdr:cNvPr id="513" name="n_1mainValue【学校施設】&#10;有形固定資産減価償却率"/>
        <xdr:cNvSpPr txBox="1"/>
      </xdr:nvSpPr>
      <xdr:spPr>
        <a:xfrm>
          <a:off x="152660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71318</xdr:rowOff>
    </xdr:from>
    <xdr:ext cx="405111" cy="259045"/>
    <xdr:sp macro="" textlink="">
      <xdr:nvSpPr>
        <xdr:cNvPr id="514" name="n_2mainValue【学校施設】&#10;有形固定資産減価償却率"/>
        <xdr:cNvSpPr txBox="1"/>
      </xdr:nvSpPr>
      <xdr:spPr>
        <a:xfrm>
          <a:off x="14389744" y="1104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65</xdr:row>
      <xdr:rowOff>7637</xdr:rowOff>
    </xdr:from>
    <xdr:ext cx="405111" cy="259045"/>
    <xdr:sp macro="" textlink="">
      <xdr:nvSpPr>
        <xdr:cNvPr id="515" name="n_3mainValue【学校施設】&#10;有形固定資産減価償却率"/>
        <xdr:cNvSpPr txBox="1"/>
      </xdr:nvSpPr>
      <xdr:spPr>
        <a:xfrm>
          <a:off x="13500744" y="1115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6" name="テキスト ボックス 52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6" name="テキスト ボックス 53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8" name="テキスト ボックス 53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2" name="直線コネクタ 541"/>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3"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4" name="直線コネクタ 543"/>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5"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6" name="直線コネクタ 545"/>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42834</xdr:rowOff>
    </xdr:from>
    <xdr:ext cx="469744" cy="259045"/>
    <xdr:sp macro="" textlink="">
      <xdr:nvSpPr>
        <xdr:cNvPr id="547" name="【学校施設】&#10;一人当たり面積平均値テキスト"/>
        <xdr:cNvSpPr txBox="1"/>
      </xdr:nvSpPr>
      <xdr:spPr>
        <a:xfrm>
          <a:off x="22199600" y="10158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8" name="フローチャート: 判断 547"/>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9" name="フローチャート: 判断 548"/>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50" name="フローチャート: 判断 549"/>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51" name="フローチャート: 判断 550"/>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142966</xdr:rowOff>
    </xdr:from>
    <xdr:to>
      <xdr:col>116</xdr:col>
      <xdr:colOff>114300</xdr:colOff>
      <xdr:row>61</xdr:row>
      <xdr:rowOff>73116</xdr:rowOff>
    </xdr:to>
    <xdr:sp macro="" textlink="">
      <xdr:nvSpPr>
        <xdr:cNvPr id="557" name="楕円 556"/>
        <xdr:cNvSpPr/>
      </xdr:nvSpPr>
      <xdr:spPr>
        <a:xfrm>
          <a:off x="22110700" y="104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121393</xdr:rowOff>
    </xdr:from>
    <xdr:ext cx="469744" cy="259045"/>
    <xdr:sp macro="" textlink="">
      <xdr:nvSpPr>
        <xdr:cNvPr id="558" name="【学校施設】&#10;一人当たり面積該当値テキスト"/>
        <xdr:cNvSpPr txBox="1"/>
      </xdr:nvSpPr>
      <xdr:spPr>
        <a:xfrm>
          <a:off x="22199600" y="104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151674</xdr:rowOff>
    </xdr:from>
    <xdr:to>
      <xdr:col>112</xdr:col>
      <xdr:colOff>38100</xdr:colOff>
      <xdr:row>61</xdr:row>
      <xdr:rowOff>81824</xdr:rowOff>
    </xdr:to>
    <xdr:sp macro="" textlink="">
      <xdr:nvSpPr>
        <xdr:cNvPr id="559" name="楕円 558"/>
        <xdr:cNvSpPr/>
      </xdr:nvSpPr>
      <xdr:spPr>
        <a:xfrm>
          <a:off x="2127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22316</xdr:rowOff>
    </xdr:from>
    <xdr:to>
      <xdr:col>116</xdr:col>
      <xdr:colOff>63500</xdr:colOff>
      <xdr:row>61</xdr:row>
      <xdr:rowOff>31024</xdr:rowOff>
    </xdr:to>
    <xdr:cxnSp macro="">
      <xdr:nvCxnSpPr>
        <xdr:cNvPr id="560" name="直線コネクタ 559"/>
        <xdr:cNvCxnSpPr/>
      </xdr:nvCxnSpPr>
      <xdr:spPr>
        <a:xfrm flipV="1">
          <a:off x="21323300" y="1048076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159294</xdr:rowOff>
    </xdr:from>
    <xdr:to>
      <xdr:col>107</xdr:col>
      <xdr:colOff>101600</xdr:colOff>
      <xdr:row>61</xdr:row>
      <xdr:rowOff>89444</xdr:rowOff>
    </xdr:to>
    <xdr:sp macro="" textlink="">
      <xdr:nvSpPr>
        <xdr:cNvPr id="561" name="楕円 560"/>
        <xdr:cNvSpPr/>
      </xdr:nvSpPr>
      <xdr:spPr>
        <a:xfrm>
          <a:off x="20383500" y="1044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31024</xdr:rowOff>
    </xdr:from>
    <xdr:to>
      <xdr:col>111</xdr:col>
      <xdr:colOff>177800</xdr:colOff>
      <xdr:row>61</xdr:row>
      <xdr:rowOff>38644</xdr:rowOff>
    </xdr:to>
    <xdr:cxnSp macro="">
      <xdr:nvCxnSpPr>
        <xdr:cNvPr id="562" name="直線コネクタ 561"/>
        <xdr:cNvCxnSpPr/>
      </xdr:nvCxnSpPr>
      <xdr:spPr>
        <a:xfrm flipV="1">
          <a:off x="20434300" y="104894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57513</xdr:rowOff>
    </xdr:from>
    <xdr:to>
      <xdr:col>102</xdr:col>
      <xdr:colOff>165100</xdr:colOff>
      <xdr:row>61</xdr:row>
      <xdr:rowOff>159113</xdr:rowOff>
    </xdr:to>
    <xdr:sp macro="" textlink="">
      <xdr:nvSpPr>
        <xdr:cNvPr id="563" name="楕円 562"/>
        <xdr:cNvSpPr/>
      </xdr:nvSpPr>
      <xdr:spPr>
        <a:xfrm>
          <a:off x="19494500" y="1051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38644</xdr:rowOff>
    </xdr:from>
    <xdr:to>
      <xdr:col>107</xdr:col>
      <xdr:colOff>50800</xdr:colOff>
      <xdr:row>61</xdr:row>
      <xdr:rowOff>108313</xdr:rowOff>
    </xdr:to>
    <xdr:cxnSp macro="">
      <xdr:nvCxnSpPr>
        <xdr:cNvPr id="564" name="直線コネクタ 563"/>
        <xdr:cNvCxnSpPr/>
      </xdr:nvCxnSpPr>
      <xdr:spPr>
        <a:xfrm flipV="1">
          <a:off x="19545300" y="10497094"/>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5"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66"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567" name="n_3aveValue【学校施設】&#10;一人当たり面積"/>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72951</xdr:rowOff>
    </xdr:from>
    <xdr:ext cx="469744" cy="259045"/>
    <xdr:sp macro="" textlink="">
      <xdr:nvSpPr>
        <xdr:cNvPr id="568" name="n_1mainValue【学校施設】&#10;一人当たり面積"/>
        <xdr:cNvSpPr txBox="1"/>
      </xdr:nvSpPr>
      <xdr:spPr>
        <a:xfrm>
          <a:off x="21075727" y="105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80571</xdr:rowOff>
    </xdr:from>
    <xdr:ext cx="469744" cy="259045"/>
    <xdr:sp macro="" textlink="">
      <xdr:nvSpPr>
        <xdr:cNvPr id="569" name="n_2mainValue【学校施設】&#10;一人当たり面積"/>
        <xdr:cNvSpPr txBox="1"/>
      </xdr:nvSpPr>
      <xdr:spPr>
        <a:xfrm>
          <a:off x="20199427" y="105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150240</xdr:rowOff>
    </xdr:from>
    <xdr:ext cx="469744" cy="259045"/>
    <xdr:sp macro="" textlink="">
      <xdr:nvSpPr>
        <xdr:cNvPr id="570" name="n_3mainValue【学校施設】&#10;一人当たり面積"/>
        <xdr:cNvSpPr txBox="1"/>
      </xdr:nvSpPr>
      <xdr:spPr>
        <a:xfrm>
          <a:off x="19310427" y="106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6" name="直線コネクタ 595"/>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7"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8" name="直線コネクタ 597"/>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9"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0" name="直線コネクタ 599"/>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601"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2" name="フローチャート: 判断 601"/>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3" name="フローチャート: 判断 602"/>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4" name="フローチャート: 判断 603"/>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05" name="フローチャート: 判断 604"/>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24856</xdr:rowOff>
    </xdr:from>
    <xdr:to>
      <xdr:col>85</xdr:col>
      <xdr:colOff>177800</xdr:colOff>
      <xdr:row>78</xdr:row>
      <xdr:rowOff>126456</xdr:rowOff>
    </xdr:to>
    <xdr:sp macro="" textlink="">
      <xdr:nvSpPr>
        <xdr:cNvPr id="611" name="楕円 610"/>
        <xdr:cNvSpPr/>
      </xdr:nvSpPr>
      <xdr:spPr>
        <a:xfrm>
          <a:off x="162687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47733</xdr:rowOff>
    </xdr:from>
    <xdr:ext cx="405111" cy="259045"/>
    <xdr:sp macro="" textlink="">
      <xdr:nvSpPr>
        <xdr:cNvPr id="612" name="【児童館】&#10;有形固定資産減価償却率該当値テキスト"/>
        <xdr:cNvSpPr txBox="1"/>
      </xdr:nvSpPr>
      <xdr:spPr>
        <a:xfrm>
          <a:off x="16357600" y="132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57513</xdr:rowOff>
    </xdr:from>
    <xdr:to>
      <xdr:col>81</xdr:col>
      <xdr:colOff>101600</xdr:colOff>
      <xdr:row>78</xdr:row>
      <xdr:rowOff>159113</xdr:rowOff>
    </xdr:to>
    <xdr:sp macro="" textlink="">
      <xdr:nvSpPr>
        <xdr:cNvPr id="613" name="楕円 612"/>
        <xdr:cNvSpPr/>
      </xdr:nvSpPr>
      <xdr:spPr>
        <a:xfrm>
          <a:off x="15430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75656</xdr:rowOff>
    </xdr:from>
    <xdr:to>
      <xdr:col>85</xdr:col>
      <xdr:colOff>127000</xdr:colOff>
      <xdr:row>78</xdr:row>
      <xdr:rowOff>108313</xdr:rowOff>
    </xdr:to>
    <xdr:cxnSp macro="">
      <xdr:nvCxnSpPr>
        <xdr:cNvPr id="614" name="直線コネクタ 613"/>
        <xdr:cNvCxnSpPr/>
      </xdr:nvCxnSpPr>
      <xdr:spPr>
        <a:xfrm flipV="1">
          <a:off x="15481300" y="134487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91802</xdr:rowOff>
    </xdr:from>
    <xdr:to>
      <xdr:col>76</xdr:col>
      <xdr:colOff>165100</xdr:colOff>
      <xdr:row>79</xdr:row>
      <xdr:rowOff>21952</xdr:rowOff>
    </xdr:to>
    <xdr:sp macro="" textlink="">
      <xdr:nvSpPr>
        <xdr:cNvPr id="615" name="楕円 614"/>
        <xdr:cNvSpPr/>
      </xdr:nvSpPr>
      <xdr:spPr>
        <a:xfrm>
          <a:off x="14541500" y="134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108313</xdr:rowOff>
    </xdr:from>
    <xdr:to>
      <xdr:col>81</xdr:col>
      <xdr:colOff>50800</xdr:colOff>
      <xdr:row>78</xdr:row>
      <xdr:rowOff>142602</xdr:rowOff>
    </xdr:to>
    <xdr:cxnSp macro="">
      <xdr:nvCxnSpPr>
        <xdr:cNvPr id="616" name="直線コネクタ 615"/>
        <xdr:cNvCxnSpPr/>
      </xdr:nvCxnSpPr>
      <xdr:spPr>
        <a:xfrm flipV="1">
          <a:off x="14592300" y="134814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137523</xdr:rowOff>
    </xdr:from>
    <xdr:to>
      <xdr:col>72</xdr:col>
      <xdr:colOff>38100</xdr:colOff>
      <xdr:row>79</xdr:row>
      <xdr:rowOff>67673</xdr:rowOff>
    </xdr:to>
    <xdr:sp macro="" textlink="">
      <xdr:nvSpPr>
        <xdr:cNvPr id="617" name="楕円 616"/>
        <xdr:cNvSpPr/>
      </xdr:nvSpPr>
      <xdr:spPr>
        <a:xfrm>
          <a:off x="13652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142602</xdr:rowOff>
    </xdr:from>
    <xdr:to>
      <xdr:col>76</xdr:col>
      <xdr:colOff>114300</xdr:colOff>
      <xdr:row>79</xdr:row>
      <xdr:rowOff>16873</xdr:rowOff>
    </xdr:to>
    <xdr:cxnSp macro="">
      <xdr:nvCxnSpPr>
        <xdr:cNvPr id="618" name="直線コネクタ 617"/>
        <xdr:cNvCxnSpPr/>
      </xdr:nvCxnSpPr>
      <xdr:spPr>
        <a:xfrm flipV="1">
          <a:off x="13703300" y="135157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19"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20"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621" name="n_3aveValue【児童館】&#10;有形固定資産減価償却率"/>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4190</xdr:rowOff>
    </xdr:from>
    <xdr:ext cx="405111" cy="259045"/>
    <xdr:sp macro="" textlink="">
      <xdr:nvSpPr>
        <xdr:cNvPr id="622" name="n_1mainValue【児童館】&#10;有形固定資産減価償却率"/>
        <xdr:cNvSpPr txBox="1"/>
      </xdr:nvSpPr>
      <xdr:spPr>
        <a:xfrm>
          <a:off x="15266044" y="1320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38479</xdr:rowOff>
    </xdr:from>
    <xdr:ext cx="405111" cy="259045"/>
    <xdr:sp macro="" textlink="">
      <xdr:nvSpPr>
        <xdr:cNvPr id="623" name="n_2mainValue【児童館】&#10;有形固定資産減価償却率"/>
        <xdr:cNvSpPr txBox="1"/>
      </xdr:nvSpPr>
      <xdr:spPr>
        <a:xfrm>
          <a:off x="14389744" y="1324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84200</xdr:rowOff>
    </xdr:from>
    <xdr:ext cx="405111" cy="259045"/>
    <xdr:sp macro="" textlink="">
      <xdr:nvSpPr>
        <xdr:cNvPr id="624" name="n_3mainValue【児童館】&#10;有形固定資産減価償却率"/>
        <xdr:cNvSpPr txBox="1"/>
      </xdr:nvSpPr>
      <xdr:spPr>
        <a:xfrm>
          <a:off x="13500744" y="1328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5" name="直線コネクタ 6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6" name="テキスト ボックス 6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7" name="直線コネクタ 6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8" name="テキスト ボックス 6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9" name="直線コネクタ 6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0" name="テキスト ボックス 6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1" name="直線コネクタ 6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2" name="テキスト ボックス 6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3" name="直線コネクタ 6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4" name="テキスト ボックス 6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8" name="直線コネクタ 647"/>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9"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50" name="直線コネクタ 64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51"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2" name="直線コネクタ 651"/>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53"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4" name="フローチャート: 判断 65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5" name="フローチャート: 判断 654"/>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6" name="フローチャート: 判断 655"/>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7" name="フローチャート: 判断 656"/>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139700</xdr:rowOff>
    </xdr:from>
    <xdr:to>
      <xdr:col>116</xdr:col>
      <xdr:colOff>114300</xdr:colOff>
      <xdr:row>81</xdr:row>
      <xdr:rowOff>69850</xdr:rowOff>
    </xdr:to>
    <xdr:sp macro="" textlink="">
      <xdr:nvSpPr>
        <xdr:cNvPr id="663" name="楕円 662"/>
        <xdr:cNvSpPr/>
      </xdr:nvSpPr>
      <xdr:spPr>
        <a:xfrm>
          <a:off x="22110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162577</xdr:rowOff>
    </xdr:from>
    <xdr:ext cx="469744" cy="259045"/>
    <xdr:sp macro="" textlink="">
      <xdr:nvSpPr>
        <xdr:cNvPr id="664" name="【児童館】&#10;一人当たり面積該当値テキスト"/>
        <xdr:cNvSpPr txBox="1"/>
      </xdr:nvSpPr>
      <xdr:spPr>
        <a:xfrm>
          <a:off x="22199600"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665" name="楕円 664"/>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19050</xdr:rowOff>
    </xdr:from>
    <xdr:to>
      <xdr:col>116</xdr:col>
      <xdr:colOff>63500</xdr:colOff>
      <xdr:row>81</xdr:row>
      <xdr:rowOff>19050</xdr:rowOff>
    </xdr:to>
    <xdr:cxnSp macro="">
      <xdr:nvCxnSpPr>
        <xdr:cNvPr id="666" name="直線コネクタ 665"/>
        <xdr:cNvCxnSpPr/>
      </xdr:nvCxnSpPr>
      <xdr:spPr>
        <a:xfrm>
          <a:off x="21323300" y="1390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667" name="楕円 666"/>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19050</xdr:rowOff>
    </xdr:to>
    <xdr:cxnSp macro="">
      <xdr:nvCxnSpPr>
        <xdr:cNvPr id="668" name="直線コネクタ 667"/>
        <xdr:cNvCxnSpPr/>
      </xdr:nvCxnSpPr>
      <xdr:spPr>
        <a:xfrm>
          <a:off x="20434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669" name="楕円 668"/>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19050</xdr:rowOff>
    </xdr:to>
    <xdr:cxnSp macro="">
      <xdr:nvCxnSpPr>
        <xdr:cNvPr id="670" name="直線コネクタ 669"/>
        <xdr:cNvCxnSpPr/>
      </xdr:nvCxnSpPr>
      <xdr:spPr>
        <a:xfrm>
          <a:off x="19545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71"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72"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73" name="n_3aveValue【児童館】&#10;一人当たり面積"/>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674" name="n_1mainValue【児童館】&#10;一人当たり面積"/>
        <xdr:cNvSpPr txBox="1"/>
      </xdr:nvSpPr>
      <xdr:spPr>
        <a:xfrm>
          <a:off x="210757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675"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676" name="n_3mainValue【児童館】&#10;一人当たり面積"/>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8" name="直線コネクタ 6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9" name="テキスト ボックス 6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0" name="直線コネクタ 6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1" name="テキスト ボックス 6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2" name="直線コネクタ 6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3" name="テキスト ボックス 6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4" name="直線コネクタ 6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5" name="テキスト ボックス 69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9" name="直線コネクタ 698"/>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700"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701" name="直線コネクタ 700"/>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2"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3" name="直線コネクタ 70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04"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5" name="フローチャート: 判断 704"/>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6" name="フローチャート: 判断 705"/>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7" name="フローチャート: 判断 706"/>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08" name="フローチャート: 判断 707"/>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xdr:rowOff>
    </xdr:from>
    <xdr:to>
      <xdr:col>85</xdr:col>
      <xdr:colOff>177800</xdr:colOff>
      <xdr:row>101</xdr:row>
      <xdr:rowOff>106426</xdr:rowOff>
    </xdr:to>
    <xdr:sp macro="" textlink="">
      <xdr:nvSpPr>
        <xdr:cNvPr id="714" name="楕円 713"/>
        <xdr:cNvSpPr/>
      </xdr:nvSpPr>
      <xdr:spPr>
        <a:xfrm>
          <a:off x="162687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27703</xdr:rowOff>
    </xdr:from>
    <xdr:ext cx="405111" cy="259045"/>
    <xdr:sp macro="" textlink="">
      <xdr:nvSpPr>
        <xdr:cNvPr id="715" name="【公民館】&#10;有形固定資産減価償却率該当値テキスト"/>
        <xdr:cNvSpPr txBox="1"/>
      </xdr:nvSpPr>
      <xdr:spPr>
        <a:xfrm>
          <a:off x="16357600" y="1717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716" name="楕円 715"/>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55626</xdr:rowOff>
    </xdr:from>
    <xdr:to>
      <xdr:col>85</xdr:col>
      <xdr:colOff>127000</xdr:colOff>
      <xdr:row>101</xdr:row>
      <xdr:rowOff>99061</xdr:rowOff>
    </xdr:to>
    <xdr:cxnSp macro="">
      <xdr:nvCxnSpPr>
        <xdr:cNvPr id="717" name="直線コネクタ 716"/>
        <xdr:cNvCxnSpPr/>
      </xdr:nvCxnSpPr>
      <xdr:spPr>
        <a:xfrm flipV="1">
          <a:off x="15481300" y="1737207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91694</xdr:rowOff>
    </xdr:from>
    <xdr:to>
      <xdr:col>76</xdr:col>
      <xdr:colOff>165100</xdr:colOff>
      <xdr:row>102</xdr:row>
      <xdr:rowOff>21844</xdr:rowOff>
    </xdr:to>
    <xdr:sp macro="" textlink="">
      <xdr:nvSpPr>
        <xdr:cNvPr id="718" name="楕円 717"/>
        <xdr:cNvSpPr/>
      </xdr:nvSpPr>
      <xdr:spPr>
        <a:xfrm>
          <a:off x="14541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142494</xdr:rowOff>
    </xdr:to>
    <xdr:cxnSp macro="">
      <xdr:nvCxnSpPr>
        <xdr:cNvPr id="719" name="直線コネクタ 718"/>
        <xdr:cNvCxnSpPr/>
      </xdr:nvCxnSpPr>
      <xdr:spPr>
        <a:xfrm flipV="1">
          <a:off x="14592300" y="1741551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135128</xdr:rowOff>
    </xdr:from>
    <xdr:to>
      <xdr:col>72</xdr:col>
      <xdr:colOff>38100</xdr:colOff>
      <xdr:row>102</xdr:row>
      <xdr:rowOff>65278</xdr:rowOff>
    </xdr:to>
    <xdr:sp macro="" textlink="">
      <xdr:nvSpPr>
        <xdr:cNvPr id="720" name="楕円 719"/>
        <xdr:cNvSpPr/>
      </xdr:nvSpPr>
      <xdr:spPr>
        <a:xfrm>
          <a:off x="13652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142494</xdr:rowOff>
    </xdr:from>
    <xdr:to>
      <xdr:col>76</xdr:col>
      <xdr:colOff>114300</xdr:colOff>
      <xdr:row>102</xdr:row>
      <xdr:rowOff>14478</xdr:rowOff>
    </xdr:to>
    <xdr:cxnSp macro="">
      <xdr:nvCxnSpPr>
        <xdr:cNvPr id="721" name="直線コネクタ 720"/>
        <xdr:cNvCxnSpPr/>
      </xdr:nvCxnSpPr>
      <xdr:spPr>
        <a:xfrm flipV="1">
          <a:off x="13703300" y="174589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22"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723" name="n_2aveValue【公民館】&#10;有形固定資産減価償却率"/>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170705</xdr:rowOff>
    </xdr:from>
    <xdr:ext cx="405111" cy="259045"/>
    <xdr:sp macro="" textlink="">
      <xdr:nvSpPr>
        <xdr:cNvPr id="724" name="n_3aveValue【公民館】&#10;有形固定資産減価償却率"/>
        <xdr:cNvSpPr txBox="1"/>
      </xdr:nvSpPr>
      <xdr:spPr>
        <a:xfrm>
          <a:off x="135007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166388</xdr:rowOff>
    </xdr:from>
    <xdr:ext cx="405111" cy="259045"/>
    <xdr:sp macro="" textlink="">
      <xdr:nvSpPr>
        <xdr:cNvPr id="725" name="n_1mainValue【公民館】&#10;有形固定資産減価償却率"/>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38371</xdr:rowOff>
    </xdr:from>
    <xdr:ext cx="405111" cy="259045"/>
    <xdr:sp macro="" textlink="">
      <xdr:nvSpPr>
        <xdr:cNvPr id="726" name="n_2mainValue【公民館】&#10;有形固定資産減価償却率"/>
        <xdr:cNvSpPr txBox="1"/>
      </xdr:nvSpPr>
      <xdr:spPr>
        <a:xfrm>
          <a:off x="14389744" y="1718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81805</xdr:rowOff>
    </xdr:from>
    <xdr:ext cx="405111" cy="259045"/>
    <xdr:sp macro="" textlink="">
      <xdr:nvSpPr>
        <xdr:cNvPr id="727" name="n_3mainValue【公民館】&#10;有形固定資産減価償却率"/>
        <xdr:cNvSpPr txBox="1"/>
      </xdr:nvSpPr>
      <xdr:spPr>
        <a:xfrm>
          <a:off x="135007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51" name="直線コネクタ 750"/>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2"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3" name="直線コネクタ 75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4"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5" name="直線コネクタ 754"/>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56"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7" name="フローチャート: 判断 75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8" name="フローチャート: 判断 757"/>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9" name="フローチャート: 判断 758"/>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60" name="フローチャート: 判断 759"/>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766" name="楕円 765"/>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767" name="【公民館】&#10;一人当たり面積該当値テキスト"/>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68" name="楕円 767"/>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769" name="直線コネクタ 768"/>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70" name="楕円 769"/>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771" name="直線コネクタ 770"/>
        <xdr:cNvCxnSpPr/>
      </xdr:nvCxnSpPr>
      <xdr:spPr>
        <a:xfrm>
          <a:off x="20434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772" name="楕円 771"/>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108</xdr:row>
      <xdr:rowOff>45720</xdr:rowOff>
    </xdr:to>
    <xdr:cxnSp macro="">
      <xdr:nvCxnSpPr>
        <xdr:cNvPr id="773" name="直線コネクタ 772"/>
        <xdr:cNvCxnSpPr/>
      </xdr:nvCxnSpPr>
      <xdr:spPr>
        <a:xfrm>
          <a:off x="19545300" y="18463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74"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75"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76"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77"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78"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779" name="n_3mainValue【公民館】&#10;一人当たり面積"/>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道路及び児童館は類似団体内平均値と比較して特に有形固定資産減価償却率が高い水準にあり</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ます。</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道路については、耐用年数</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年を超えて供用しているものがほとんどであるため</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であって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こちらにつきましては、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年度に策定した羽曳野市舗装維持管理計画に基づき、計画的に更新を行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うことにより改善を図っていきます。また、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児童館については、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大規模な改修を行わないまま</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使用期間が耐用年数にせまっているため</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計画的な老朽化対策等が求められます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一方で、</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学校施設は類似団体内平均値と比較して特に有形固定資産減価償却率が低い水準にあります。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主な原因としまして</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小中学校の校舎の耐震改修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工事を行ったことが挙げられます</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年度に策定した羽曳野市公共施設等総合管理計画アクションプランに基づき、計画的に老朽化対策等に取り組んでまいります。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2557</xdr:rowOff>
    </xdr:from>
    <xdr:ext cx="405111" cy="259045"/>
    <xdr:sp macro="" textlink="">
      <xdr:nvSpPr>
        <xdr:cNvPr id="62" name="【図書館】&#10;有形固定資産減価償却率平均値テキスト"/>
        <xdr:cNvSpPr txBox="1"/>
      </xdr:nvSpPr>
      <xdr:spPr>
        <a:xfrm>
          <a:off x="4673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2" name="楕円 71"/>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3" name="【図書館】&#10;有形固定資産減価償却率該当値テキスト"/>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4" name="楕円 73"/>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64770</xdr:rowOff>
    </xdr:to>
    <xdr:cxnSp macro="">
      <xdr:nvCxnSpPr>
        <xdr:cNvPr id="75" name="直線コネクタ 74"/>
        <xdr:cNvCxnSpPr/>
      </xdr:nvCxnSpPr>
      <xdr:spPr>
        <a:xfrm flipV="1">
          <a:off x="3797300" y="65455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49893</xdr:rowOff>
    </xdr:from>
    <xdr:to>
      <xdr:col>15</xdr:col>
      <xdr:colOff>101600</xdr:colOff>
      <xdr:row>38</xdr:row>
      <xdr:rowOff>151493</xdr:rowOff>
    </xdr:to>
    <xdr:sp macro="" textlink="">
      <xdr:nvSpPr>
        <xdr:cNvPr id="76" name="楕円 75"/>
        <xdr:cNvSpPr/>
      </xdr:nvSpPr>
      <xdr:spPr>
        <a:xfrm>
          <a:off x="2857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100693</xdr:rowOff>
    </xdr:to>
    <xdr:cxnSp macro="">
      <xdr:nvCxnSpPr>
        <xdr:cNvPr id="77" name="直線コネクタ 76"/>
        <xdr:cNvCxnSpPr/>
      </xdr:nvCxnSpPr>
      <xdr:spPr>
        <a:xfrm flipV="1">
          <a:off x="2908300" y="65798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103777</xdr:rowOff>
    </xdr:from>
    <xdr:to>
      <xdr:col>10</xdr:col>
      <xdr:colOff>165100</xdr:colOff>
      <xdr:row>39</xdr:row>
      <xdr:rowOff>33927</xdr:rowOff>
    </xdr:to>
    <xdr:sp macro="" textlink="">
      <xdr:nvSpPr>
        <xdr:cNvPr id="78" name="楕円 77"/>
        <xdr:cNvSpPr/>
      </xdr:nvSpPr>
      <xdr:spPr>
        <a:xfrm>
          <a:off x="196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100693</xdr:rowOff>
    </xdr:from>
    <xdr:to>
      <xdr:col>15</xdr:col>
      <xdr:colOff>50800</xdr:colOff>
      <xdr:row>38</xdr:row>
      <xdr:rowOff>154577</xdr:rowOff>
    </xdr:to>
    <xdr:cxnSp macro="">
      <xdr:nvCxnSpPr>
        <xdr:cNvPr id="79" name="直線コネクタ 78"/>
        <xdr:cNvCxnSpPr/>
      </xdr:nvCxnSpPr>
      <xdr:spPr>
        <a:xfrm flipV="1">
          <a:off x="2019300" y="66157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110870</xdr:rowOff>
    </xdr:from>
    <xdr:ext cx="405111" cy="259045"/>
    <xdr:sp macro="" textlink="">
      <xdr:nvSpPr>
        <xdr:cNvPr id="81"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2"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3" name="n_1main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142620</xdr:rowOff>
    </xdr:from>
    <xdr:ext cx="405111" cy="259045"/>
    <xdr:sp macro="" textlink="">
      <xdr:nvSpPr>
        <xdr:cNvPr id="84" name="n_2mainValue【図書館】&#10;有形固定資産減価償却率"/>
        <xdr:cNvSpPr txBox="1"/>
      </xdr:nvSpPr>
      <xdr:spPr>
        <a:xfrm>
          <a:off x="2705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25054</xdr:rowOff>
    </xdr:from>
    <xdr:ext cx="405111" cy="259045"/>
    <xdr:sp macro="" textlink="">
      <xdr:nvSpPr>
        <xdr:cNvPr id="85" name="n_3mainValue【図書館】&#10;有形固定資産減価償却率"/>
        <xdr:cNvSpPr txBox="1"/>
      </xdr:nvSpPr>
      <xdr:spPr>
        <a:xfrm>
          <a:off x="1816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6"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6" name="楕円 125"/>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27" name="【図書館】&#10;一人当たり面積該当値テキスト"/>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28" name="楕円 127"/>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29" name="直線コネクタ 128"/>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0" name="楕円 129"/>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10885</xdr:rowOff>
    </xdr:to>
    <xdr:cxnSp macro="">
      <xdr:nvCxnSpPr>
        <xdr:cNvPr id="131" name="直線コネクタ 130"/>
        <xdr:cNvCxnSpPr/>
      </xdr:nvCxnSpPr>
      <xdr:spPr>
        <a:xfrm flipV="1">
          <a:off x="8750300" y="6858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14515</xdr:rowOff>
    </xdr:from>
    <xdr:to>
      <xdr:col>41</xdr:col>
      <xdr:colOff>101600</xdr:colOff>
      <xdr:row>40</xdr:row>
      <xdr:rowOff>116115</xdr:rowOff>
    </xdr:to>
    <xdr:sp macro="" textlink="">
      <xdr:nvSpPr>
        <xdr:cNvPr id="132" name="楕円 131"/>
        <xdr:cNvSpPr/>
      </xdr:nvSpPr>
      <xdr:spPr>
        <a:xfrm>
          <a:off x="7810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65315</xdr:rowOff>
    </xdr:to>
    <xdr:cxnSp macro="">
      <xdr:nvCxnSpPr>
        <xdr:cNvPr id="133" name="直線コネクタ 132"/>
        <xdr:cNvCxnSpPr/>
      </xdr:nvCxnSpPr>
      <xdr:spPr>
        <a:xfrm flipV="1">
          <a:off x="7861300" y="68688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96355</xdr:rowOff>
    </xdr:from>
    <xdr:ext cx="469744" cy="259045"/>
    <xdr:sp macro="" textlink="">
      <xdr:nvSpPr>
        <xdr:cNvPr id="134" name="n_1aveValue【図書館】&#10;一人当たり面積"/>
        <xdr:cNvSpPr txBox="1"/>
      </xdr:nvSpPr>
      <xdr:spPr>
        <a:xfrm>
          <a:off x="93917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35" name="n_2aveValue【図書館】&#10;一人当たり面積"/>
        <xdr:cNvSpPr txBox="1"/>
      </xdr:nvSpPr>
      <xdr:spPr>
        <a:xfrm>
          <a:off x="8515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139899</xdr:rowOff>
    </xdr:from>
    <xdr:ext cx="469744" cy="259045"/>
    <xdr:sp macro="" textlink="">
      <xdr:nvSpPr>
        <xdr:cNvPr id="136" name="n_3aveValue【図書館】&#10;一人当たり面積"/>
        <xdr:cNvSpPr txBox="1"/>
      </xdr:nvSpPr>
      <xdr:spPr>
        <a:xfrm>
          <a:off x="7626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37"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38" name="n_2main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132642</xdr:rowOff>
    </xdr:from>
    <xdr:ext cx="469744" cy="259045"/>
    <xdr:sp macro="" textlink="">
      <xdr:nvSpPr>
        <xdr:cNvPr id="139" name="n_3mainValue【図書館】&#10;一人当たり面積"/>
        <xdr:cNvSpPr txBox="1"/>
      </xdr:nvSpPr>
      <xdr:spPr>
        <a:xfrm>
          <a:off x="76264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9"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楕円 178"/>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80" name="【体育館・プール】&#10;有形固定資産減価償却率該当値テキスト"/>
        <xdr:cNvSpPr txBox="1"/>
      </xdr:nvSpPr>
      <xdr:spPr>
        <a:xfrm>
          <a:off x="4673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xdr:rowOff>
    </xdr:from>
    <xdr:to>
      <xdr:col>20</xdr:col>
      <xdr:colOff>38100</xdr:colOff>
      <xdr:row>61</xdr:row>
      <xdr:rowOff>102235</xdr:rowOff>
    </xdr:to>
    <xdr:sp macro="" textlink="">
      <xdr:nvSpPr>
        <xdr:cNvPr id="181" name="楕円 180"/>
        <xdr:cNvSpPr/>
      </xdr:nvSpPr>
      <xdr:spPr>
        <a:xfrm>
          <a:off x="3746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51435</xdr:rowOff>
    </xdr:to>
    <xdr:cxnSp macro="">
      <xdr:nvCxnSpPr>
        <xdr:cNvPr id="182" name="直線コネクタ 181"/>
        <xdr:cNvCxnSpPr/>
      </xdr:nvCxnSpPr>
      <xdr:spPr>
        <a:xfrm flipV="1">
          <a:off x="3797300" y="104698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83" name="楕円 182"/>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91440</xdr:rowOff>
    </xdr:to>
    <xdr:cxnSp macro="">
      <xdr:nvCxnSpPr>
        <xdr:cNvPr id="184" name="直線コネクタ 183"/>
        <xdr:cNvCxnSpPr/>
      </xdr:nvCxnSpPr>
      <xdr:spPr>
        <a:xfrm flipV="1">
          <a:off x="2908300" y="105098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85" name="楕円 184"/>
        <xdr:cNvSpPr/>
      </xdr:nvSpPr>
      <xdr:spPr>
        <a:xfrm>
          <a:off x="196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131445</xdr:rowOff>
    </xdr:to>
    <xdr:cxnSp macro="">
      <xdr:nvCxnSpPr>
        <xdr:cNvPr id="186" name="直線コネクタ 185"/>
        <xdr:cNvCxnSpPr/>
      </xdr:nvCxnSpPr>
      <xdr:spPr>
        <a:xfrm flipV="1">
          <a:off x="2019300" y="105498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7"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8"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89"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93362</xdr:rowOff>
    </xdr:from>
    <xdr:ext cx="405111" cy="259045"/>
    <xdr:sp macro="" textlink="">
      <xdr:nvSpPr>
        <xdr:cNvPr id="190" name="n_1mainValue【体育館・プール】&#10;有形固定資産減価償却率"/>
        <xdr:cNvSpPr txBox="1"/>
      </xdr:nvSpPr>
      <xdr:spPr>
        <a:xfrm>
          <a:off x="3582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191" name="n_2mainValue【体育館・プール】&#10;有形固定資産減価償却率"/>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1922</xdr:rowOff>
    </xdr:from>
    <xdr:ext cx="405111" cy="259045"/>
    <xdr:sp macro="" textlink="">
      <xdr:nvSpPr>
        <xdr:cNvPr id="192" name="n_3mainValue【体育館・プール】&#10;有形固定資産減価償却率"/>
        <xdr:cNvSpPr txBox="1"/>
      </xdr:nvSpPr>
      <xdr:spPr>
        <a:xfrm>
          <a:off x="1816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1"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59690</xdr:rowOff>
    </xdr:from>
    <xdr:to>
      <xdr:col>55</xdr:col>
      <xdr:colOff>50800</xdr:colOff>
      <xdr:row>61</xdr:row>
      <xdr:rowOff>161290</xdr:rowOff>
    </xdr:to>
    <xdr:sp macro="" textlink="">
      <xdr:nvSpPr>
        <xdr:cNvPr id="231" name="楕円 230"/>
        <xdr:cNvSpPr/>
      </xdr:nvSpPr>
      <xdr:spPr>
        <a:xfrm>
          <a:off x="10426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82567</xdr:rowOff>
    </xdr:from>
    <xdr:ext cx="469744" cy="259045"/>
    <xdr:sp macro="" textlink="">
      <xdr:nvSpPr>
        <xdr:cNvPr id="232" name="【体育館・プール】&#10;一人当たり面積該当値テキスト"/>
        <xdr:cNvSpPr txBox="1"/>
      </xdr:nvSpPr>
      <xdr:spPr>
        <a:xfrm>
          <a:off x="10515600"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233" name="楕円 232"/>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110490</xdr:rowOff>
    </xdr:from>
    <xdr:to>
      <xdr:col>55</xdr:col>
      <xdr:colOff>0</xdr:colOff>
      <xdr:row>61</xdr:row>
      <xdr:rowOff>114300</xdr:rowOff>
    </xdr:to>
    <xdr:cxnSp macro="">
      <xdr:nvCxnSpPr>
        <xdr:cNvPr id="234" name="直線コネクタ 233"/>
        <xdr:cNvCxnSpPr/>
      </xdr:nvCxnSpPr>
      <xdr:spPr>
        <a:xfrm flipV="1">
          <a:off x="9639300" y="10568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67310</xdr:rowOff>
    </xdr:from>
    <xdr:to>
      <xdr:col>46</xdr:col>
      <xdr:colOff>38100</xdr:colOff>
      <xdr:row>61</xdr:row>
      <xdr:rowOff>168910</xdr:rowOff>
    </xdr:to>
    <xdr:sp macro="" textlink="">
      <xdr:nvSpPr>
        <xdr:cNvPr id="235" name="楕円 234"/>
        <xdr:cNvSpPr/>
      </xdr:nvSpPr>
      <xdr:spPr>
        <a:xfrm>
          <a:off x="869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61</xdr:row>
      <xdr:rowOff>118110</xdr:rowOff>
    </xdr:to>
    <xdr:cxnSp macro="">
      <xdr:nvCxnSpPr>
        <xdr:cNvPr id="236" name="直線コネクタ 235"/>
        <xdr:cNvCxnSpPr/>
      </xdr:nvCxnSpPr>
      <xdr:spPr>
        <a:xfrm flipV="1">
          <a:off x="8750300" y="1057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楕円 236"/>
        <xdr:cNvSpPr/>
      </xdr:nvSpPr>
      <xdr:spPr>
        <a:xfrm>
          <a:off x="781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118110</xdr:rowOff>
    </xdr:from>
    <xdr:to>
      <xdr:col>45</xdr:col>
      <xdr:colOff>177800</xdr:colOff>
      <xdr:row>61</xdr:row>
      <xdr:rowOff>121920</xdr:rowOff>
    </xdr:to>
    <xdr:cxnSp macro="">
      <xdr:nvCxnSpPr>
        <xdr:cNvPr id="238" name="直線コネクタ 237"/>
        <xdr:cNvCxnSpPr/>
      </xdr:nvCxnSpPr>
      <xdr:spPr>
        <a:xfrm flipV="1">
          <a:off x="7861300" y="1057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0"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41" name="n_3aveValue【体育館・プール】&#10;一人当たり面積"/>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156227</xdr:rowOff>
    </xdr:from>
    <xdr:ext cx="469744" cy="259045"/>
    <xdr:sp macro="" textlink="">
      <xdr:nvSpPr>
        <xdr:cNvPr id="242" name="n_1mainValue【体育館・プール】&#10;一人当たり面積"/>
        <xdr:cNvSpPr txBox="1"/>
      </xdr:nvSpPr>
      <xdr:spPr>
        <a:xfrm>
          <a:off x="9391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13987</xdr:rowOff>
    </xdr:from>
    <xdr:ext cx="469744" cy="259045"/>
    <xdr:sp macro="" textlink="">
      <xdr:nvSpPr>
        <xdr:cNvPr id="243" name="n_2mainValue【体育館・プール】&#10;一人当たり面積"/>
        <xdr:cNvSpPr txBox="1"/>
      </xdr:nvSpPr>
      <xdr:spPr>
        <a:xfrm>
          <a:off x="8515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44" name="n_3mainValue【体育館・プール】&#10;一人当たり面積"/>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74"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44450</xdr:rowOff>
    </xdr:from>
    <xdr:to>
      <xdr:col>24</xdr:col>
      <xdr:colOff>114300</xdr:colOff>
      <xdr:row>80</xdr:row>
      <xdr:rowOff>146050</xdr:rowOff>
    </xdr:to>
    <xdr:sp macro="" textlink="">
      <xdr:nvSpPr>
        <xdr:cNvPr id="284" name="楕円 283"/>
        <xdr:cNvSpPr/>
      </xdr:nvSpPr>
      <xdr:spPr>
        <a:xfrm>
          <a:off x="4584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67327</xdr:rowOff>
    </xdr:from>
    <xdr:ext cx="405111" cy="259045"/>
    <xdr:sp macro="" textlink="">
      <xdr:nvSpPr>
        <xdr:cNvPr id="285" name="【福祉施設】&#10;有形固定資産減価償却率該当値テキスト"/>
        <xdr:cNvSpPr txBox="1"/>
      </xdr:nvSpPr>
      <xdr:spPr>
        <a:xfrm>
          <a:off x="4673600"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86" name="楕円 285"/>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129539</xdr:rowOff>
    </xdr:to>
    <xdr:cxnSp macro="">
      <xdr:nvCxnSpPr>
        <xdr:cNvPr id="287" name="直線コネクタ 286"/>
        <xdr:cNvCxnSpPr/>
      </xdr:nvCxnSpPr>
      <xdr:spPr>
        <a:xfrm flipV="1">
          <a:off x="3797300" y="138112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288" name="楕円 287"/>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80</xdr:row>
      <xdr:rowOff>163830</xdr:rowOff>
    </xdr:to>
    <xdr:cxnSp macro="">
      <xdr:nvCxnSpPr>
        <xdr:cNvPr id="289" name="直線コネクタ 288"/>
        <xdr:cNvCxnSpPr/>
      </xdr:nvCxnSpPr>
      <xdr:spPr>
        <a:xfrm flipV="1">
          <a:off x="2908300" y="138455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23495</xdr:rowOff>
    </xdr:from>
    <xdr:to>
      <xdr:col>10</xdr:col>
      <xdr:colOff>165100</xdr:colOff>
      <xdr:row>83</xdr:row>
      <xdr:rowOff>125095</xdr:rowOff>
    </xdr:to>
    <xdr:sp macro="" textlink="">
      <xdr:nvSpPr>
        <xdr:cNvPr id="290" name="楕円 289"/>
        <xdr:cNvSpPr/>
      </xdr:nvSpPr>
      <xdr:spPr>
        <a:xfrm>
          <a:off x="1968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83</xdr:row>
      <xdr:rowOff>74295</xdr:rowOff>
    </xdr:to>
    <xdr:cxnSp macro="">
      <xdr:nvCxnSpPr>
        <xdr:cNvPr id="291" name="直線コネクタ 290"/>
        <xdr:cNvCxnSpPr/>
      </xdr:nvCxnSpPr>
      <xdr:spPr>
        <a:xfrm flipV="1">
          <a:off x="2019300" y="13879830"/>
          <a:ext cx="889000" cy="4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9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293" name="n_2aveValue【福祉施設】&#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134002</xdr:rowOff>
    </xdr:from>
    <xdr:ext cx="405111" cy="259045"/>
    <xdr:sp macro="" textlink="">
      <xdr:nvSpPr>
        <xdr:cNvPr id="294" name="n_3aveValue【福祉施設】&#10;有形固定資産減価償却率"/>
        <xdr:cNvSpPr txBox="1"/>
      </xdr:nvSpPr>
      <xdr:spPr>
        <a:xfrm>
          <a:off x="1816744" y="1402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295" name="n_1mainValue【福祉施設】&#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296" name="n_2mainValue【福祉施設】&#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116222</xdr:rowOff>
    </xdr:from>
    <xdr:ext cx="405111" cy="259045"/>
    <xdr:sp macro="" textlink="">
      <xdr:nvSpPr>
        <xdr:cNvPr id="297" name="n_3mainValue【福祉施設】&#10;有形固定資産減価償却率"/>
        <xdr:cNvSpPr txBox="1"/>
      </xdr:nvSpPr>
      <xdr:spPr>
        <a:xfrm>
          <a:off x="1816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26" name="【福祉施設】&#10;一人当たり面積平均値テキスト"/>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31750</xdr:rowOff>
    </xdr:from>
    <xdr:to>
      <xdr:col>55</xdr:col>
      <xdr:colOff>50800</xdr:colOff>
      <xdr:row>85</xdr:row>
      <xdr:rowOff>133350</xdr:rowOff>
    </xdr:to>
    <xdr:sp macro="" textlink="">
      <xdr:nvSpPr>
        <xdr:cNvPr id="336" name="楕円 335"/>
        <xdr:cNvSpPr/>
      </xdr:nvSpPr>
      <xdr:spPr>
        <a:xfrm>
          <a:off x="10426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37" name="【福祉施設】&#10;一人当たり面積該当値テキスト"/>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31750</xdr:rowOff>
    </xdr:from>
    <xdr:to>
      <xdr:col>50</xdr:col>
      <xdr:colOff>165100</xdr:colOff>
      <xdr:row>85</xdr:row>
      <xdr:rowOff>133350</xdr:rowOff>
    </xdr:to>
    <xdr:sp macro="" textlink="">
      <xdr:nvSpPr>
        <xdr:cNvPr id="338" name="楕円 337"/>
        <xdr:cNvSpPr/>
      </xdr:nvSpPr>
      <xdr:spPr>
        <a:xfrm>
          <a:off x="9588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82550</xdr:rowOff>
    </xdr:from>
    <xdr:to>
      <xdr:col>55</xdr:col>
      <xdr:colOff>0</xdr:colOff>
      <xdr:row>85</xdr:row>
      <xdr:rowOff>82550</xdr:rowOff>
    </xdr:to>
    <xdr:cxnSp macro="">
      <xdr:nvCxnSpPr>
        <xdr:cNvPr id="339" name="直線コネクタ 338"/>
        <xdr:cNvCxnSpPr/>
      </xdr:nvCxnSpPr>
      <xdr:spPr>
        <a:xfrm>
          <a:off x="9639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340" name="楕円 339"/>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82550</xdr:rowOff>
    </xdr:from>
    <xdr:to>
      <xdr:col>50</xdr:col>
      <xdr:colOff>114300</xdr:colOff>
      <xdr:row>85</xdr:row>
      <xdr:rowOff>82550</xdr:rowOff>
    </xdr:to>
    <xdr:cxnSp macro="">
      <xdr:nvCxnSpPr>
        <xdr:cNvPr id="341" name="直線コネクタ 340"/>
        <xdr:cNvCxnSpPr/>
      </xdr:nvCxnSpPr>
      <xdr:spPr>
        <a:xfrm>
          <a:off x="8750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63500</xdr:rowOff>
    </xdr:from>
    <xdr:to>
      <xdr:col>41</xdr:col>
      <xdr:colOff>101600</xdr:colOff>
      <xdr:row>84</xdr:row>
      <xdr:rowOff>165100</xdr:rowOff>
    </xdr:to>
    <xdr:sp macro="" textlink="">
      <xdr:nvSpPr>
        <xdr:cNvPr id="342" name="楕円 341"/>
        <xdr:cNvSpPr/>
      </xdr:nvSpPr>
      <xdr:spPr>
        <a:xfrm>
          <a:off x="781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85</xdr:row>
      <xdr:rowOff>82550</xdr:rowOff>
    </xdr:to>
    <xdr:cxnSp macro="">
      <xdr:nvCxnSpPr>
        <xdr:cNvPr id="343" name="直線コネクタ 342"/>
        <xdr:cNvCxnSpPr/>
      </xdr:nvCxnSpPr>
      <xdr:spPr>
        <a:xfrm>
          <a:off x="7861300" y="14516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44" name="n_1ave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45"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46" name="n_3aveValue【福祉施設】&#10;一人当たり面積"/>
        <xdr:cNvSpPr txBox="1"/>
      </xdr:nvSpPr>
      <xdr:spPr>
        <a:xfrm>
          <a:off x="7626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124477</xdr:rowOff>
    </xdr:from>
    <xdr:ext cx="469744" cy="259045"/>
    <xdr:sp macro="" textlink="">
      <xdr:nvSpPr>
        <xdr:cNvPr id="347" name="n_1mainValue【福祉施設】&#10;一人当たり面積"/>
        <xdr:cNvSpPr txBox="1"/>
      </xdr:nvSpPr>
      <xdr:spPr>
        <a:xfrm>
          <a:off x="9391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124477</xdr:rowOff>
    </xdr:from>
    <xdr:ext cx="469744" cy="259045"/>
    <xdr:sp macro="" textlink="">
      <xdr:nvSpPr>
        <xdr:cNvPr id="348" name="n_2mainValue【福祉施設】&#10;一人当たり面積"/>
        <xdr:cNvSpPr txBox="1"/>
      </xdr:nvSpPr>
      <xdr:spPr>
        <a:xfrm>
          <a:off x="8515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156227</xdr:rowOff>
    </xdr:from>
    <xdr:ext cx="469744" cy="259045"/>
    <xdr:sp macro="" textlink="">
      <xdr:nvSpPr>
        <xdr:cNvPr id="349" name="n_3mainValue【福祉施設】&#10;一人当たり面積"/>
        <xdr:cNvSpPr txBox="1"/>
      </xdr:nvSpPr>
      <xdr:spPr>
        <a:xfrm>
          <a:off x="7626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4" name="フローチャート: 判断 383"/>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390" name="楕円 389"/>
        <xdr:cNvSpPr/>
      </xdr:nvSpPr>
      <xdr:spPr>
        <a:xfrm>
          <a:off x="4584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167113</xdr:rowOff>
    </xdr:from>
    <xdr:ext cx="405111" cy="259045"/>
    <xdr:sp macro="" textlink="">
      <xdr:nvSpPr>
        <xdr:cNvPr id="391" name="【市民会館】&#10;有形固定資産減価償却率該当値テキスト"/>
        <xdr:cNvSpPr txBox="1"/>
      </xdr:nvSpPr>
      <xdr:spPr>
        <a:xfrm>
          <a:off x="4673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392" name="楕円 391"/>
        <xdr:cNvSpPr/>
      </xdr:nvSpPr>
      <xdr:spPr>
        <a:xfrm>
          <a:off x="3746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68036</xdr:rowOff>
    </xdr:from>
    <xdr:to>
      <xdr:col>24</xdr:col>
      <xdr:colOff>63500</xdr:colOff>
      <xdr:row>105</xdr:row>
      <xdr:rowOff>100693</xdr:rowOff>
    </xdr:to>
    <xdr:cxnSp macro="">
      <xdr:nvCxnSpPr>
        <xdr:cNvPr id="393" name="直線コネクタ 392"/>
        <xdr:cNvCxnSpPr/>
      </xdr:nvCxnSpPr>
      <xdr:spPr>
        <a:xfrm flipV="1">
          <a:off x="3797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87449</xdr:rowOff>
    </xdr:from>
    <xdr:to>
      <xdr:col>15</xdr:col>
      <xdr:colOff>101600</xdr:colOff>
      <xdr:row>106</xdr:row>
      <xdr:rowOff>17599</xdr:rowOff>
    </xdr:to>
    <xdr:sp macro="" textlink="">
      <xdr:nvSpPr>
        <xdr:cNvPr id="394" name="楕円 393"/>
        <xdr:cNvSpPr/>
      </xdr:nvSpPr>
      <xdr:spPr>
        <a:xfrm>
          <a:off x="2857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100693</xdr:rowOff>
    </xdr:from>
    <xdr:to>
      <xdr:col>19</xdr:col>
      <xdr:colOff>177800</xdr:colOff>
      <xdr:row>105</xdr:row>
      <xdr:rowOff>138249</xdr:rowOff>
    </xdr:to>
    <xdr:cxnSp macro="">
      <xdr:nvCxnSpPr>
        <xdr:cNvPr id="395" name="直線コネクタ 394"/>
        <xdr:cNvCxnSpPr/>
      </xdr:nvCxnSpPr>
      <xdr:spPr>
        <a:xfrm flipV="1">
          <a:off x="2908300" y="181029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144599</xdr:rowOff>
    </xdr:from>
    <xdr:to>
      <xdr:col>10</xdr:col>
      <xdr:colOff>165100</xdr:colOff>
      <xdr:row>106</xdr:row>
      <xdr:rowOff>74749</xdr:rowOff>
    </xdr:to>
    <xdr:sp macro="" textlink="">
      <xdr:nvSpPr>
        <xdr:cNvPr id="396" name="楕円 395"/>
        <xdr:cNvSpPr/>
      </xdr:nvSpPr>
      <xdr:spPr>
        <a:xfrm>
          <a:off x="1968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138249</xdr:rowOff>
    </xdr:from>
    <xdr:to>
      <xdr:col>15</xdr:col>
      <xdr:colOff>50800</xdr:colOff>
      <xdr:row>106</xdr:row>
      <xdr:rowOff>23949</xdr:rowOff>
    </xdr:to>
    <xdr:cxnSp macro="">
      <xdr:nvCxnSpPr>
        <xdr:cNvPr id="397" name="直線コネクタ 396"/>
        <xdr:cNvCxnSpPr/>
      </xdr:nvCxnSpPr>
      <xdr:spPr>
        <a:xfrm flipV="1">
          <a:off x="2019300" y="1814049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98" name="n_1aveValue【市民会館】&#10;有形固定資産減価償却率"/>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99"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400" name="n_3aveValue【市民会館】&#10;有形固定資産減価償却率"/>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401" name="n_1mainValue【市民会館】&#10;有形固定資産減価償却率"/>
        <xdr:cNvSpPr txBox="1"/>
      </xdr:nvSpPr>
      <xdr:spPr>
        <a:xfrm>
          <a:off x="3582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8726</xdr:rowOff>
    </xdr:from>
    <xdr:ext cx="405111" cy="259045"/>
    <xdr:sp macro="" textlink="">
      <xdr:nvSpPr>
        <xdr:cNvPr id="402" name="n_2mainValue【市民会館】&#10;有形固定資産減価償却率"/>
        <xdr:cNvSpPr txBox="1"/>
      </xdr:nvSpPr>
      <xdr:spPr>
        <a:xfrm>
          <a:off x="2705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65876</xdr:rowOff>
    </xdr:from>
    <xdr:ext cx="405111" cy="259045"/>
    <xdr:sp macro="" textlink="">
      <xdr:nvSpPr>
        <xdr:cNvPr id="403" name="n_3mainValue【市民会館】&#10;有形固定資産減価償却率"/>
        <xdr:cNvSpPr txBox="1"/>
      </xdr:nvSpPr>
      <xdr:spPr>
        <a:xfrm>
          <a:off x="1816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30"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4" name="フローチャート: 判断 433"/>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61976</xdr:rowOff>
    </xdr:from>
    <xdr:to>
      <xdr:col>55</xdr:col>
      <xdr:colOff>50800</xdr:colOff>
      <xdr:row>104</xdr:row>
      <xdr:rowOff>163576</xdr:rowOff>
    </xdr:to>
    <xdr:sp macro="" textlink="">
      <xdr:nvSpPr>
        <xdr:cNvPr id="440" name="楕円 439"/>
        <xdr:cNvSpPr/>
      </xdr:nvSpPr>
      <xdr:spPr>
        <a:xfrm>
          <a:off x="104267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84853</xdr:rowOff>
    </xdr:from>
    <xdr:ext cx="469744" cy="259045"/>
    <xdr:sp macro="" textlink="">
      <xdr:nvSpPr>
        <xdr:cNvPr id="441" name="【市民会館】&#10;一人当たり面積該当値テキスト"/>
        <xdr:cNvSpPr txBox="1"/>
      </xdr:nvSpPr>
      <xdr:spPr>
        <a:xfrm>
          <a:off x="10515600" y="1774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66548</xdr:rowOff>
    </xdr:from>
    <xdr:to>
      <xdr:col>50</xdr:col>
      <xdr:colOff>165100</xdr:colOff>
      <xdr:row>104</xdr:row>
      <xdr:rowOff>168148</xdr:rowOff>
    </xdr:to>
    <xdr:sp macro="" textlink="">
      <xdr:nvSpPr>
        <xdr:cNvPr id="442" name="楕円 441"/>
        <xdr:cNvSpPr/>
      </xdr:nvSpPr>
      <xdr:spPr>
        <a:xfrm>
          <a:off x="9588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112776</xdr:rowOff>
    </xdr:from>
    <xdr:to>
      <xdr:col>55</xdr:col>
      <xdr:colOff>0</xdr:colOff>
      <xdr:row>104</xdr:row>
      <xdr:rowOff>117348</xdr:rowOff>
    </xdr:to>
    <xdr:cxnSp macro="">
      <xdr:nvCxnSpPr>
        <xdr:cNvPr id="443" name="直線コネクタ 442"/>
        <xdr:cNvCxnSpPr/>
      </xdr:nvCxnSpPr>
      <xdr:spPr>
        <a:xfrm flipV="1">
          <a:off x="9639300" y="179435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44" name="楕円 443"/>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117348</xdr:rowOff>
    </xdr:from>
    <xdr:to>
      <xdr:col>50</xdr:col>
      <xdr:colOff>114300</xdr:colOff>
      <xdr:row>104</xdr:row>
      <xdr:rowOff>121920</xdr:rowOff>
    </xdr:to>
    <xdr:cxnSp macro="">
      <xdr:nvCxnSpPr>
        <xdr:cNvPr id="445" name="直線コネクタ 444"/>
        <xdr:cNvCxnSpPr/>
      </xdr:nvCxnSpPr>
      <xdr:spPr>
        <a:xfrm flipV="1">
          <a:off x="8750300" y="1794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162561</xdr:rowOff>
    </xdr:from>
    <xdr:to>
      <xdr:col>41</xdr:col>
      <xdr:colOff>101600</xdr:colOff>
      <xdr:row>105</xdr:row>
      <xdr:rowOff>92711</xdr:rowOff>
    </xdr:to>
    <xdr:sp macro="" textlink="">
      <xdr:nvSpPr>
        <xdr:cNvPr id="446" name="楕円 445"/>
        <xdr:cNvSpPr/>
      </xdr:nvSpPr>
      <xdr:spPr>
        <a:xfrm>
          <a:off x="781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121920</xdr:rowOff>
    </xdr:from>
    <xdr:to>
      <xdr:col>45</xdr:col>
      <xdr:colOff>177800</xdr:colOff>
      <xdr:row>105</xdr:row>
      <xdr:rowOff>41911</xdr:rowOff>
    </xdr:to>
    <xdr:cxnSp macro="">
      <xdr:nvCxnSpPr>
        <xdr:cNvPr id="447" name="直線コネクタ 446"/>
        <xdr:cNvCxnSpPr/>
      </xdr:nvCxnSpPr>
      <xdr:spPr>
        <a:xfrm flipV="1">
          <a:off x="7861300" y="17952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48"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49"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450" name="n_3ave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13225</xdr:rowOff>
    </xdr:from>
    <xdr:ext cx="469744" cy="259045"/>
    <xdr:sp macro="" textlink="">
      <xdr:nvSpPr>
        <xdr:cNvPr id="451" name="n_1mainValue【市民会館】&#10;一人当たり面積"/>
        <xdr:cNvSpPr txBox="1"/>
      </xdr:nvSpPr>
      <xdr:spPr>
        <a:xfrm>
          <a:off x="9391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52"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53" name="n_3main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8" name="フローチャート: 判断 487"/>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10704</xdr:rowOff>
    </xdr:from>
    <xdr:to>
      <xdr:col>85</xdr:col>
      <xdr:colOff>177800</xdr:colOff>
      <xdr:row>34</xdr:row>
      <xdr:rowOff>112304</xdr:rowOff>
    </xdr:to>
    <xdr:sp macro="" textlink="">
      <xdr:nvSpPr>
        <xdr:cNvPr id="494" name="楕円 493"/>
        <xdr:cNvSpPr/>
      </xdr:nvSpPr>
      <xdr:spPr>
        <a:xfrm>
          <a:off x="16268700" y="58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33581</xdr:rowOff>
    </xdr:from>
    <xdr:ext cx="405111" cy="259045"/>
    <xdr:sp macro="" textlink="">
      <xdr:nvSpPr>
        <xdr:cNvPr id="495" name="【一般廃棄物処理施設】&#10;有形固定資産減価償却率該当値テキスト"/>
        <xdr:cNvSpPr txBox="1"/>
      </xdr:nvSpPr>
      <xdr:spPr>
        <a:xfrm>
          <a:off x="16357600" y="569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18869</xdr:rowOff>
    </xdr:from>
    <xdr:to>
      <xdr:col>81</xdr:col>
      <xdr:colOff>101600</xdr:colOff>
      <xdr:row>34</xdr:row>
      <xdr:rowOff>120469</xdr:rowOff>
    </xdr:to>
    <xdr:sp macro="" textlink="">
      <xdr:nvSpPr>
        <xdr:cNvPr id="496" name="楕円 495"/>
        <xdr:cNvSpPr/>
      </xdr:nvSpPr>
      <xdr:spPr>
        <a:xfrm>
          <a:off x="154305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61504</xdr:rowOff>
    </xdr:from>
    <xdr:to>
      <xdr:col>85</xdr:col>
      <xdr:colOff>127000</xdr:colOff>
      <xdr:row>34</xdr:row>
      <xdr:rowOff>69669</xdr:rowOff>
    </xdr:to>
    <xdr:cxnSp macro="">
      <xdr:nvCxnSpPr>
        <xdr:cNvPr id="497" name="直線コネクタ 496"/>
        <xdr:cNvCxnSpPr/>
      </xdr:nvCxnSpPr>
      <xdr:spPr>
        <a:xfrm flipV="1">
          <a:off x="15481300" y="589080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30299</xdr:rowOff>
    </xdr:from>
    <xdr:to>
      <xdr:col>76</xdr:col>
      <xdr:colOff>165100</xdr:colOff>
      <xdr:row>34</xdr:row>
      <xdr:rowOff>131899</xdr:rowOff>
    </xdr:to>
    <xdr:sp macro="" textlink="">
      <xdr:nvSpPr>
        <xdr:cNvPr id="498" name="楕円 497"/>
        <xdr:cNvSpPr/>
      </xdr:nvSpPr>
      <xdr:spPr>
        <a:xfrm>
          <a:off x="14541500" y="58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69669</xdr:rowOff>
    </xdr:from>
    <xdr:to>
      <xdr:col>81</xdr:col>
      <xdr:colOff>50800</xdr:colOff>
      <xdr:row>34</xdr:row>
      <xdr:rowOff>81099</xdr:rowOff>
    </xdr:to>
    <xdr:cxnSp macro="">
      <xdr:nvCxnSpPr>
        <xdr:cNvPr id="499" name="直線コネクタ 498"/>
        <xdr:cNvCxnSpPr/>
      </xdr:nvCxnSpPr>
      <xdr:spPr>
        <a:xfrm flipV="1">
          <a:off x="14592300" y="58989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74386</xdr:rowOff>
    </xdr:from>
    <xdr:to>
      <xdr:col>72</xdr:col>
      <xdr:colOff>38100</xdr:colOff>
      <xdr:row>35</xdr:row>
      <xdr:rowOff>4536</xdr:rowOff>
    </xdr:to>
    <xdr:sp macro="" textlink="">
      <xdr:nvSpPr>
        <xdr:cNvPr id="500" name="楕円 499"/>
        <xdr:cNvSpPr/>
      </xdr:nvSpPr>
      <xdr:spPr>
        <a:xfrm>
          <a:off x="13652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81099</xdr:rowOff>
    </xdr:from>
    <xdr:to>
      <xdr:col>76</xdr:col>
      <xdr:colOff>114300</xdr:colOff>
      <xdr:row>34</xdr:row>
      <xdr:rowOff>125186</xdr:rowOff>
    </xdr:to>
    <xdr:cxnSp macro="">
      <xdr:nvCxnSpPr>
        <xdr:cNvPr id="501" name="直線コネクタ 500"/>
        <xdr:cNvCxnSpPr/>
      </xdr:nvCxnSpPr>
      <xdr:spPr>
        <a:xfrm flipV="1">
          <a:off x="13703300" y="591039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2"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3"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150784</xdr:rowOff>
    </xdr:from>
    <xdr:ext cx="405111" cy="259045"/>
    <xdr:sp macro="" textlink="">
      <xdr:nvSpPr>
        <xdr:cNvPr id="504" name="n_3aveValue【一般廃棄物処理施設】&#10;有形固定資産減価償却率"/>
        <xdr:cNvSpPr txBox="1"/>
      </xdr:nvSpPr>
      <xdr:spPr>
        <a:xfrm>
          <a:off x="13500744" y="632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136996</xdr:rowOff>
    </xdr:from>
    <xdr:ext cx="405111" cy="259045"/>
    <xdr:sp macro="" textlink="">
      <xdr:nvSpPr>
        <xdr:cNvPr id="505" name="n_1mainValue【一般廃棄物処理施設】&#10;有形固定資産減価償却率"/>
        <xdr:cNvSpPr txBox="1"/>
      </xdr:nvSpPr>
      <xdr:spPr>
        <a:xfrm>
          <a:off x="15266044"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148426</xdr:rowOff>
    </xdr:from>
    <xdr:ext cx="405111" cy="259045"/>
    <xdr:sp macro="" textlink="">
      <xdr:nvSpPr>
        <xdr:cNvPr id="506" name="n_2mainValue【一般廃棄物処理施設】&#10;有形固定資産減価償却率"/>
        <xdr:cNvSpPr txBox="1"/>
      </xdr:nvSpPr>
      <xdr:spPr>
        <a:xfrm>
          <a:off x="14389744" y="563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21063</xdr:rowOff>
    </xdr:from>
    <xdr:ext cx="405111" cy="259045"/>
    <xdr:sp macro="" textlink="">
      <xdr:nvSpPr>
        <xdr:cNvPr id="507" name="n_3mainValue【一般廃棄物処理施設】&#10;有形固定資産減価償却率"/>
        <xdr:cNvSpPr txBox="1"/>
      </xdr:nvSpPr>
      <xdr:spPr>
        <a:xfrm>
          <a:off x="13500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80656</xdr:rowOff>
    </xdr:from>
    <xdr:ext cx="534377" cy="259045"/>
    <xdr:sp macro="" textlink="">
      <xdr:nvSpPr>
        <xdr:cNvPr id="534" name="【一般廃棄物処理施設】&#10;一人当たり有形固定資産（償却資産）額平均値テキスト"/>
        <xdr:cNvSpPr txBox="1"/>
      </xdr:nvSpPr>
      <xdr:spPr>
        <a:xfrm>
          <a:off x="22199600" y="6595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8" name="フローチャート: 判断 537"/>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103421</xdr:rowOff>
    </xdr:from>
    <xdr:to>
      <xdr:col>116</xdr:col>
      <xdr:colOff>114300</xdr:colOff>
      <xdr:row>40</xdr:row>
      <xdr:rowOff>33571</xdr:rowOff>
    </xdr:to>
    <xdr:sp macro="" textlink="">
      <xdr:nvSpPr>
        <xdr:cNvPr id="544" name="楕円 543"/>
        <xdr:cNvSpPr/>
      </xdr:nvSpPr>
      <xdr:spPr>
        <a:xfrm>
          <a:off x="22110700" y="67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81848</xdr:rowOff>
    </xdr:from>
    <xdr:ext cx="534377" cy="259045"/>
    <xdr:sp macro="" textlink="">
      <xdr:nvSpPr>
        <xdr:cNvPr id="545" name="【一般廃棄物処理施設】&#10;一人当たり有形固定資産（償却資産）額該当値テキスト"/>
        <xdr:cNvSpPr txBox="1"/>
      </xdr:nvSpPr>
      <xdr:spPr>
        <a:xfrm>
          <a:off x="22199600" y="67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110289</xdr:rowOff>
    </xdr:from>
    <xdr:to>
      <xdr:col>112</xdr:col>
      <xdr:colOff>38100</xdr:colOff>
      <xdr:row>40</xdr:row>
      <xdr:rowOff>40439</xdr:rowOff>
    </xdr:to>
    <xdr:sp macro="" textlink="">
      <xdr:nvSpPr>
        <xdr:cNvPr id="546" name="楕円 545"/>
        <xdr:cNvSpPr/>
      </xdr:nvSpPr>
      <xdr:spPr>
        <a:xfrm>
          <a:off x="21272500" y="67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154221</xdr:rowOff>
    </xdr:from>
    <xdr:to>
      <xdr:col>116</xdr:col>
      <xdr:colOff>63500</xdr:colOff>
      <xdr:row>39</xdr:row>
      <xdr:rowOff>161089</xdr:rowOff>
    </xdr:to>
    <xdr:cxnSp macro="">
      <xdr:nvCxnSpPr>
        <xdr:cNvPr id="547" name="直線コネクタ 546"/>
        <xdr:cNvCxnSpPr/>
      </xdr:nvCxnSpPr>
      <xdr:spPr>
        <a:xfrm flipV="1">
          <a:off x="21323300" y="6840771"/>
          <a:ext cx="8382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116539</xdr:rowOff>
    </xdr:from>
    <xdr:to>
      <xdr:col>107</xdr:col>
      <xdr:colOff>101600</xdr:colOff>
      <xdr:row>40</xdr:row>
      <xdr:rowOff>46689</xdr:rowOff>
    </xdr:to>
    <xdr:sp macro="" textlink="">
      <xdr:nvSpPr>
        <xdr:cNvPr id="548" name="楕円 547"/>
        <xdr:cNvSpPr/>
      </xdr:nvSpPr>
      <xdr:spPr>
        <a:xfrm>
          <a:off x="20383500" y="68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161089</xdr:rowOff>
    </xdr:from>
    <xdr:to>
      <xdr:col>111</xdr:col>
      <xdr:colOff>177800</xdr:colOff>
      <xdr:row>39</xdr:row>
      <xdr:rowOff>167339</xdr:rowOff>
    </xdr:to>
    <xdr:cxnSp macro="">
      <xdr:nvCxnSpPr>
        <xdr:cNvPr id="549" name="直線コネクタ 548"/>
        <xdr:cNvCxnSpPr/>
      </xdr:nvCxnSpPr>
      <xdr:spPr>
        <a:xfrm flipV="1">
          <a:off x="20434300" y="6847639"/>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119327</xdr:rowOff>
    </xdr:from>
    <xdr:to>
      <xdr:col>102</xdr:col>
      <xdr:colOff>165100</xdr:colOff>
      <xdr:row>40</xdr:row>
      <xdr:rowOff>49477</xdr:rowOff>
    </xdr:to>
    <xdr:sp macro="" textlink="">
      <xdr:nvSpPr>
        <xdr:cNvPr id="550" name="楕円 549"/>
        <xdr:cNvSpPr/>
      </xdr:nvSpPr>
      <xdr:spPr>
        <a:xfrm>
          <a:off x="19494500" y="68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167339</xdr:rowOff>
    </xdr:from>
    <xdr:to>
      <xdr:col>107</xdr:col>
      <xdr:colOff>50800</xdr:colOff>
      <xdr:row>39</xdr:row>
      <xdr:rowOff>170127</xdr:rowOff>
    </xdr:to>
    <xdr:cxnSp macro="">
      <xdr:nvCxnSpPr>
        <xdr:cNvPr id="551" name="直線コネクタ 550"/>
        <xdr:cNvCxnSpPr/>
      </xdr:nvCxnSpPr>
      <xdr:spPr>
        <a:xfrm flipV="1">
          <a:off x="19545300" y="6853889"/>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30672</xdr:rowOff>
    </xdr:from>
    <xdr:ext cx="534377" cy="259045"/>
    <xdr:sp macro="" textlink="">
      <xdr:nvSpPr>
        <xdr:cNvPr id="552" name="n_1aveValue【一般廃棄物処理施設】&#10;一人当たり有形固定資産（償却資産）額"/>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29913</xdr:rowOff>
    </xdr:from>
    <xdr:ext cx="534377" cy="259045"/>
    <xdr:sp macro="" textlink="">
      <xdr:nvSpPr>
        <xdr:cNvPr id="553"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41119</xdr:rowOff>
    </xdr:from>
    <xdr:ext cx="534377" cy="259045"/>
    <xdr:sp macro="" textlink="">
      <xdr:nvSpPr>
        <xdr:cNvPr id="554"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31566</xdr:rowOff>
    </xdr:from>
    <xdr:ext cx="534377" cy="259045"/>
    <xdr:sp macro="" textlink="">
      <xdr:nvSpPr>
        <xdr:cNvPr id="555" name="n_1mainValue【一般廃棄物処理施設】&#10;一人当たり有形固定資産（償却資産）額"/>
        <xdr:cNvSpPr txBox="1"/>
      </xdr:nvSpPr>
      <xdr:spPr>
        <a:xfrm>
          <a:off x="21043411" y="68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37816</xdr:rowOff>
    </xdr:from>
    <xdr:ext cx="534377" cy="259045"/>
    <xdr:sp macro="" textlink="">
      <xdr:nvSpPr>
        <xdr:cNvPr id="556" name="n_2mainValue【一般廃棄物処理施設】&#10;一人当たり有形固定資産（償却資産）額"/>
        <xdr:cNvSpPr txBox="1"/>
      </xdr:nvSpPr>
      <xdr:spPr>
        <a:xfrm>
          <a:off x="20167111" y="68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40604</xdr:rowOff>
    </xdr:from>
    <xdr:ext cx="534377" cy="259045"/>
    <xdr:sp macro="" textlink="">
      <xdr:nvSpPr>
        <xdr:cNvPr id="557" name="n_3mainValue【一般廃棄物処理施設】&#10;一人当たり有形固定資産（償却資産）額"/>
        <xdr:cNvSpPr txBox="1"/>
      </xdr:nvSpPr>
      <xdr:spPr>
        <a:xfrm>
          <a:off x="19278111" y="689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6"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90" name="フローチャート: 判断 589"/>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96" name="楕円 595"/>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97" name="【保健センター・保健所】&#10;有形固定資産減価償却率該当値テキスト"/>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598" name="楕円 597"/>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95250</xdr:rowOff>
    </xdr:to>
    <xdr:cxnSp macro="">
      <xdr:nvCxnSpPr>
        <xdr:cNvPr id="599" name="直線コネクタ 598"/>
        <xdr:cNvCxnSpPr/>
      </xdr:nvCxnSpPr>
      <xdr:spPr>
        <a:xfrm flipV="1">
          <a:off x="154813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600" name="楕円 599"/>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95250</xdr:rowOff>
    </xdr:from>
    <xdr:to>
      <xdr:col>81</xdr:col>
      <xdr:colOff>50800</xdr:colOff>
      <xdr:row>57</xdr:row>
      <xdr:rowOff>133350</xdr:rowOff>
    </xdr:to>
    <xdr:cxnSp macro="">
      <xdr:nvCxnSpPr>
        <xdr:cNvPr id="601" name="直線コネクタ 600"/>
        <xdr:cNvCxnSpPr/>
      </xdr:nvCxnSpPr>
      <xdr:spPr>
        <a:xfrm flipV="1">
          <a:off x="14592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602" name="楕円 601"/>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133350</xdr:rowOff>
    </xdr:from>
    <xdr:to>
      <xdr:col>76</xdr:col>
      <xdr:colOff>114300</xdr:colOff>
      <xdr:row>58</xdr:row>
      <xdr:rowOff>0</xdr:rowOff>
    </xdr:to>
    <xdr:cxnSp macro="">
      <xdr:nvCxnSpPr>
        <xdr:cNvPr id="603" name="直線コネクタ 602"/>
        <xdr:cNvCxnSpPr/>
      </xdr:nvCxnSpPr>
      <xdr:spPr>
        <a:xfrm flipV="1">
          <a:off x="13703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04"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5"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606" name="n_3aveValue【保健センター・保健所】&#10;有形固定資産減価償却率"/>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607" name="n_1mainValue【保健センター・保健所】&#10;有形固定資産減価償却率"/>
        <xdr:cNvSpPr txBox="1"/>
      </xdr:nvSpPr>
      <xdr:spPr>
        <a:xfrm>
          <a:off x="15266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608" name="n_2mainValue【保健センター・保健所】&#10;有形固定資産減価償却率"/>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609" name="n_3mainValue【保健センター・保健所】&#10;有形固定資産減価償却率"/>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40" name="フローチャート: 判断 639"/>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6" name="楕円 645"/>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47" name="【保健センター・保健所】&#10;一人当たり面積該当値テキスト"/>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48" name="楕円 647"/>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49" name="直線コネクタ 648"/>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50" name="楕円 649"/>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51" name="直線コネクタ 650"/>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2" name="楕円 651"/>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653" name="直線コネクタ 652"/>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5"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56"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57"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8" name="n_2main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59" name="n_3main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89" name="【消防施設】&#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93" name="フローチャート: 判断 692"/>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99" name="楕円 698"/>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700" name="【消防施設】&#10;有形固定資産減価償却率該当値テキスト"/>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17780</xdr:rowOff>
    </xdr:from>
    <xdr:to>
      <xdr:col>81</xdr:col>
      <xdr:colOff>101600</xdr:colOff>
      <xdr:row>83</xdr:row>
      <xdr:rowOff>119380</xdr:rowOff>
    </xdr:to>
    <xdr:sp macro="" textlink="">
      <xdr:nvSpPr>
        <xdr:cNvPr id="701" name="楕円 700"/>
        <xdr:cNvSpPr/>
      </xdr:nvSpPr>
      <xdr:spPr>
        <a:xfrm>
          <a:off x="15430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26670</xdr:rowOff>
    </xdr:from>
    <xdr:to>
      <xdr:col>85</xdr:col>
      <xdr:colOff>127000</xdr:colOff>
      <xdr:row>83</xdr:row>
      <xdr:rowOff>68580</xdr:rowOff>
    </xdr:to>
    <xdr:cxnSp macro="">
      <xdr:nvCxnSpPr>
        <xdr:cNvPr id="702" name="直線コネクタ 701"/>
        <xdr:cNvCxnSpPr/>
      </xdr:nvCxnSpPr>
      <xdr:spPr>
        <a:xfrm flipV="1">
          <a:off x="15481300" y="142570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93980</xdr:rowOff>
    </xdr:from>
    <xdr:to>
      <xdr:col>76</xdr:col>
      <xdr:colOff>165100</xdr:colOff>
      <xdr:row>84</xdr:row>
      <xdr:rowOff>24130</xdr:rowOff>
    </xdr:to>
    <xdr:sp macro="" textlink="">
      <xdr:nvSpPr>
        <xdr:cNvPr id="703" name="楕円 702"/>
        <xdr:cNvSpPr/>
      </xdr:nvSpPr>
      <xdr:spPr>
        <a:xfrm>
          <a:off x="14541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68580</xdr:rowOff>
    </xdr:from>
    <xdr:to>
      <xdr:col>81</xdr:col>
      <xdr:colOff>50800</xdr:colOff>
      <xdr:row>83</xdr:row>
      <xdr:rowOff>144780</xdr:rowOff>
    </xdr:to>
    <xdr:cxnSp macro="">
      <xdr:nvCxnSpPr>
        <xdr:cNvPr id="704" name="直線コネクタ 703"/>
        <xdr:cNvCxnSpPr/>
      </xdr:nvCxnSpPr>
      <xdr:spPr>
        <a:xfrm flipV="1">
          <a:off x="14592300" y="142989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705"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706"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707"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110507</xdr:rowOff>
    </xdr:from>
    <xdr:ext cx="405111" cy="259045"/>
    <xdr:sp macro="" textlink="">
      <xdr:nvSpPr>
        <xdr:cNvPr id="708" name="n_1mainValue【消防施設】&#10;有形固定資産減価償却率"/>
        <xdr:cNvSpPr txBox="1"/>
      </xdr:nvSpPr>
      <xdr:spPr>
        <a:xfrm>
          <a:off x="15266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15257</xdr:rowOff>
    </xdr:from>
    <xdr:ext cx="405111" cy="259045"/>
    <xdr:sp macro="" textlink="">
      <xdr:nvSpPr>
        <xdr:cNvPr id="709" name="n_2mainValue【消防施設】&#10;有形固定資産減価償却率"/>
        <xdr:cNvSpPr txBox="1"/>
      </xdr:nvSpPr>
      <xdr:spPr>
        <a:xfrm>
          <a:off x="14389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3" name="直線コネクタ 732"/>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4"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5" name="直線コネクタ 734"/>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6"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37" name="直線コネクタ 736"/>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38" name="【消防施設】&#10;一人当たり面積平均値テキスト"/>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39" name="フローチャート: 判断 738"/>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0" name="フローチャート: 判断 739"/>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1" name="フローチャート: 判断 740"/>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2" name="フローチャート: 判断 741"/>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48261</xdr:rowOff>
    </xdr:from>
    <xdr:to>
      <xdr:col>116</xdr:col>
      <xdr:colOff>114300</xdr:colOff>
      <xdr:row>86</xdr:row>
      <xdr:rowOff>149861</xdr:rowOff>
    </xdr:to>
    <xdr:sp macro="" textlink="">
      <xdr:nvSpPr>
        <xdr:cNvPr id="748" name="楕円 747"/>
        <xdr:cNvSpPr/>
      </xdr:nvSpPr>
      <xdr:spPr>
        <a:xfrm>
          <a:off x="22110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134638</xdr:rowOff>
    </xdr:from>
    <xdr:ext cx="469744" cy="259045"/>
    <xdr:sp macro="" textlink="">
      <xdr:nvSpPr>
        <xdr:cNvPr id="749" name="【消防施設】&#10;一人当たり面積該当値テキスト"/>
        <xdr:cNvSpPr txBox="1"/>
      </xdr:nvSpPr>
      <xdr:spPr>
        <a:xfrm>
          <a:off x="22199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750" name="楕円 749"/>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99061</xdr:rowOff>
    </xdr:from>
    <xdr:to>
      <xdr:col>116</xdr:col>
      <xdr:colOff>63500</xdr:colOff>
      <xdr:row>86</xdr:row>
      <xdr:rowOff>99061</xdr:rowOff>
    </xdr:to>
    <xdr:cxnSp macro="">
      <xdr:nvCxnSpPr>
        <xdr:cNvPr id="751" name="直線コネクタ 750"/>
        <xdr:cNvCxnSpPr/>
      </xdr:nvCxnSpPr>
      <xdr:spPr>
        <a:xfrm>
          <a:off x="21323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48261</xdr:rowOff>
    </xdr:from>
    <xdr:to>
      <xdr:col>107</xdr:col>
      <xdr:colOff>101600</xdr:colOff>
      <xdr:row>86</xdr:row>
      <xdr:rowOff>149861</xdr:rowOff>
    </xdr:to>
    <xdr:sp macro="" textlink="">
      <xdr:nvSpPr>
        <xdr:cNvPr id="752" name="楕円 751"/>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99061</xdr:rowOff>
    </xdr:to>
    <xdr:cxnSp macro="">
      <xdr:nvCxnSpPr>
        <xdr:cNvPr id="753" name="直線コネクタ 752"/>
        <xdr:cNvCxnSpPr/>
      </xdr:nvCxnSpPr>
      <xdr:spPr>
        <a:xfrm>
          <a:off x="20434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4"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755"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56"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757"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758" name="n_2mainValue【消防施設】&#10;一人当たり面積"/>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9" name="直線コネクタ 7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0" name="テキスト ボックス 7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1" name="直線コネクタ 7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2" name="テキスト ボックス 7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3" name="直線コネクタ 7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4" name="テキスト ボックス 7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5" name="直線コネクタ 7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6" name="テキスト ボックス 7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7" name="直線コネクタ 7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8" name="テキスト ボックス 7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9" name="直線コネクタ 7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0" name="テキスト ボックス 7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84" name="直線コネクタ 783"/>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85"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86" name="直線コネクタ 785"/>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8" name="直線コネクタ 7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89"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0" name="フローチャート: 判断 789"/>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1" name="フローチャート: 判断 79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2" name="フローチャート: 判断 791"/>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93" name="フローチャート: 判断 792"/>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799" name="楕円 798"/>
        <xdr:cNvSpPr/>
      </xdr:nvSpPr>
      <xdr:spPr>
        <a:xfrm>
          <a:off x="16268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123389</xdr:rowOff>
    </xdr:from>
    <xdr:ext cx="405111" cy="259045"/>
    <xdr:sp macro="" textlink="">
      <xdr:nvSpPr>
        <xdr:cNvPr id="800" name="【庁舎】&#10;有形固定資産減価償却率該当値テキスト"/>
        <xdr:cNvSpPr txBox="1"/>
      </xdr:nvSpPr>
      <xdr:spPr>
        <a:xfrm>
          <a:off x="16357600" y="1761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133169</xdr:rowOff>
    </xdr:from>
    <xdr:to>
      <xdr:col>81</xdr:col>
      <xdr:colOff>101600</xdr:colOff>
      <xdr:row>104</xdr:row>
      <xdr:rowOff>63319</xdr:rowOff>
    </xdr:to>
    <xdr:sp macro="" textlink="">
      <xdr:nvSpPr>
        <xdr:cNvPr id="801" name="楕円 800"/>
        <xdr:cNvSpPr/>
      </xdr:nvSpPr>
      <xdr:spPr>
        <a:xfrm>
          <a:off x="15430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151312</xdr:rowOff>
    </xdr:from>
    <xdr:to>
      <xdr:col>85</xdr:col>
      <xdr:colOff>127000</xdr:colOff>
      <xdr:row>104</xdr:row>
      <xdr:rowOff>12519</xdr:rowOff>
    </xdr:to>
    <xdr:cxnSp macro="">
      <xdr:nvCxnSpPr>
        <xdr:cNvPr id="802" name="直線コネクタ 801"/>
        <xdr:cNvCxnSpPr/>
      </xdr:nvCxnSpPr>
      <xdr:spPr>
        <a:xfrm flipV="1">
          <a:off x="15481300" y="178106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803" name="楕円 802"/>
        <xdr:cNvSpPr/>
      </xdr:nvSpPr>
      <xdr:spPr>
        <a:xfrm>
          <a:off x="14541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12519</xdr:rowOff>
    </xdr:from>
    <xdr:to>
      <xdr:col>81</xdr:col>
      <xdr:colOff>50800</xdr:colOff>
      <xdr:row>104</xdr:row>
      <xdr:rowOff>45176</xdr:rowOff>
    </xdr:to>
    <xdr:cxnSp macro="">
      <xdr:nvCxnSpPr>
        <xdr:cNvPr id="804" name="直線コネクタ 803"/>
        <xdr:cNvCxnSpPr/>
      </xdr:nvCxnSpPr>
      <xdr:spPr>
        <a:xfrm flipV="1">
          <a:off x="14592300" y="178433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165826</xdr:rowOff>
    </xdr:from>
    <xdr:to>
      <xdr:col>72</xdr:col>
      <xdr:colOff>38100</xdr:colOff>
      <xdr:row>104</xdr:row>
      <xdr:rowOff>95976</xdr:rowOff>
    </xdr:to>
    <xdr:sp macro="" textlink="">
      <xdr:nvSpPr>
        <xdr:cNvPr id="805" name="楕円 804"/>
        <xdr:cNvSpPr/>
      </xdr:nvSpPr>
      <xdr:spPr>
        <a:xfrm>
          <a:off x="13652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45176</xdr:rowOff>
    </xdr:from>
    <xdr:to>
      <xdr:col>76</xdr:col>
      <xdr:colOff>114300</xdr:colOff>
      <xdr:row>104</xdr:row>
      <xdr:rowOff>45176</xdr:rowOff>
    </xdr:to>
    <xdr:cxnSp macro="">
      <xdr:nvCxnSpPr>
        <xdr:cNvPr id="806" name="直線コネクタ 805"/>
        <xdr:cNvCxnSpPr/>
      </xdr:nvCxnSpPr>
      <xdr:spPr>
        <a:xfrm>
          <a:off x="13703300" y="17875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07"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08"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809" name="n_3aveValue【庁舎】&#10;有形固定資産減価償却率"/>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79846</xdr:rowOff>
    </xdr:from>
    <xdr:ext cx="405111" cy="259045"/>
    <xdr:sp macro="" textlink="">
      <xdr:nvSpPr>
        <xdr:cNvPr id="810" name="n_1main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811" name="n_2main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112503</xdr:rowOff>
    </xdr:from>
    <xdr:ext cx="405111" cy="259045"/>
    <xdr:sp macro="" textlink="">
      <xdr:nvSpPr>
        <xdr:cNvPr id="812" name="n_3mainValue【庁舎】&#10;有形固定資産減価償却率"/>
        <xdr:cNvSpPr txBox="1"/>
      </xdr:nvSpPr>
      <xdr:spPr>
        <a:xfrm>
          <a:off x="13500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36" name="直線コネクタ 835"/>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37"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38" name="直線コネクタ 837"/>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39"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0" name="直線コネクタ 839"/>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97807</xdr:rowOff>
    </xdr:from>
    <xdr:ext cx="469744" cy="259045"/>
    <xdr:sp macro="" textlink="">
      <xdr:nvSpPr>
        <xdr:cNvPr id="841" name="【庁舎】&#10;一人当たり面積平均値テキスト"/>
        <xdr:cNvSpPr txBox="1"/>
      </xdr:nvSpPr>
      <xdr:spPr>
        <a:xfrm>
          <a:off x="22199600" y="18271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2" name="フローチャート: 判断 841"/>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3" name="フローチャート: 判断 842"/>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44" name="フローチャート: 判断 843"/>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45" name="フローチャート: 判断 844"/>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107950</xdr:rowOff>
    </xdr:from>
    <xdr:to>
      <xdr:col>116</xdr:col>
      <xdr:colOff>114300</xdr:colOff>
      <xdr:row>108</xdr:row>
      <xdr:rowOff>38100</xdr:rowOff>
    </xdr:to>
    <xdr:sp macro="" textlink="">
      <xdr:nvSpPr>
        <xdr:cNvPr id="851" name="楕円 850"/>
        <xdr:cNvSpPr/>
      </xdr:nvSpPr>
      <xdr:spPr>
        <a:xfrm>
          <a:off x="22110700" y="184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86377</xdr:rowOff>
    </xdr:from>
    <xdr:ext cx="469744" cy="259045"/>
    <xdr:sp macro="" textlink="">
      <xdr:nvSpPr>
        <xdr:cNvPr id="852" name="【庁舎】&#10;一人当たり面積該当値テキスト"/>
        <xdr:cNvSpPr txBox="1"/>
      </xdr:nvSpPr>
      <xdr:spPr>
        <a:xfrm>
          <a:off x="22199600" y="184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109220</xdr:rowOff>
    </xdr:from>
    <xdr:to>
      <xdr:col>112</xdr:col>
      <xdr:colOff>38100</xdr:colOff>
      <xdr:row>108</xdr:row>
      <xdr:rowOff>39370</xdr:rowOff>
    </xdr:to>
    <xdr:sp macro="" textlink="">
      <xdr:nvSpPr>
        <xdr:cNvPr id="853" name="楕円 852"/>
        <xdr:cNvSpPr/>
      </xdr:nvSpPr>
      <xdr:spPr>
        <a:xfrm>
          <a:off x="2127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158750</xdr:rowOff>
    </xdr:from>
    <xdr:to>
      <xdr:col>116</xdr:col>
      <xdr:colOff>63500</xdr:colOff>
      <xdr:row>107</xdr:row>
      <xdr:rowOff>160020</xdr:rowOff>
    </xdr:to>
    <xdr:cxnSp macro="">
      <xdr:nvCxnSpPr>
        <xdr:cNvPr id="854" name="直線コネクタ 853"/>
        <xdr:cNvCxnSpPr/>
      </xdr:nvCxnSpPr>
      <xdr:spPr>
        <a:xfrm flipV="1">
          <a:off x="21323300" y="185039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110489</xdr:rowOff>
    </xdr:from>
    <xdr:to>
      <xdr:col>107</xdr:col>
      <xdr:colOff>101600</xdr:colOff>
      <xdr:row>108</xdr:row>
      <xdr:rowOff>40639</xdr:rowOff>
    </xdr:to>
    <xdr:sp macro="" textlink="">
      <xdr:nvSpPr>
        <xdr:cNvPr id="855" name="楕円 854"/>
        <xdr:cNvSpPr/>
      </xdr:nvSpPr>
      <xdr:spPr>
        <a:xfrm>
          <a:off x="20383500" y="18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160020</xdr:rowOff>
    </xdr:from>
    <xdr:to>
      <xdr:col>111</xdr:col>
      <xdr:colOff>177800</xdr:colOff>
      <xdr:row>107</xdr:row>
      <xdr:rowOff>161289</xdr:rowOff>
    </xdr:to>
    <xdr:cxnSp macro="">
      <xdr:nvCxnSpPr>
        <xdr:cNvPr id="856" name="直線コネクタ 855"/>
        <xdr:cNvCxnSpPr/>
      </xdr:nvCxnSpPr>
      <xdr:spPr>
        <a:xfrm flipV="1">
          <a:off x="20434300" y="185051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857" name="楕円 856"/>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161289</xdr:rowOff>
    </xdr:to>
    <xdr:cxnSp macro="">
      <xdr:nvCxnSpPr>
        <xdr:cNvPr id="858" name="直線コネクタ 857"/>
        <xdr:cNvCxnSpPr/>
      </xdr:nvCxnSpPr>
      <xdr:spPr>
        <a:xfrm>
          <a:off x="19545300" y="184785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59"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0"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8907</xdr:rowOff>
    </xdr:from>
    <xdr:ext cx="469744" cy="259045"/>
    <xdr:sp macro="" textlink="">
      <xdr:nvSpPr>
        <xdr:cNvPr id="861" name="n_3aveValue【庁舎】&#10;一人当たり面積"/>
        <xdr:cNvSpPr txBox="1"/>
      </xdr:nvSpPr>
      <xdr:spPr>
        <a:xfrm>
          <a:off x="19310427"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30497</xdr:rowOff>
    </xdr:from>
    <xdr:ext cx="469744" cy="259045"/>
    <xdr:sp macro="" textlink="">
      <xdr:nvSpPr>
        <xdr:cNvPr id="862" name="n_1mainValue【庁舎】&#10;一人当たり面積"/>
        <xdr:cNvSpPr txBox="1"/>
      </xdr:nvSpPr>
      <xdr:spPr>
        <a:xfrm>
          <a:off x="210757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31766</xdr:rowOff>
    </xdr:from>
    <xdr:ext cx="469744" cy="259045"/>
    <xdr:sp macro="" textlink="">
      <xdr:nvSpPr>
        <xdr:cNvPr id="863" name="n_2mainValue【庁舎】&#10;一人当たり面積"/>
        <xdr:cNvSpPr txBox="1"/>
      </xdr:nvSpPr>
      <xdr:spPr>
        <a:xfrm>
          <a:off x="20199427" y="18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29227</xdr:rowOff>
    </xdr:from>
    <xdr:ext cx="469744" cy="259045"/>
    <xdr:sp macro="" textlink="">
      <xdr:nvSpPr>
        <xdr:cNvPr id="864" name="n_3mainValue【庁舎】&#10;一人当たり面積"/>
        <xdr:cNvSpPr txBox="1"/>
      </xdr:nvSpPr>
      <xdr:spPr>
        <a:xfrm>
          <a:off x="19310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一般廃棄物処理施設及び</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は類似団体内平均値と比較して特に有形固定資産減価償却率が高い水準にあります。一般廃棄物処理施設の有形固定資産計上額のうち、約半分を占める平成３年供用開始の焼却施設は、耐用年数</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年を超えて供用しているため、一般廃棄物処理施設全体での有形固定資産減価償却率は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85.9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％となっています。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福祉施設は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、建設から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以上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経過しているため、今後の維持管理に要する費用は増加することが考えられます。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年度に策定した羽曳野市公共施設等総合管理計画アクションプランに基づき、計画的に老朽化対策等に取り組んでまいります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近年は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ポイントの間で推移しており、依然として、類似団体内平均値を下回っています。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人口減少及び高齢化の影響により、社会保障関係経費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増加傾向にあることが主な要因となっています。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今後も事務の効率化により歳出経費の精査を図るとともに、地方税の徴収業務の強化等により歳入確保に努めてまいります。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2" name="直線コネクタ 71"/>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81845</xdr:rowOff>
    </xdr:to>
    <xdr:cxnSp macro="">
      <xdr:nvCxnSpPr>
        <xdr:cNvPr id="78" name="直線コネクタ 77"/>
        <xdr:cNvCxnSpPr/>
      </xdr:nvCxnSpPr>
      <xdr:spPr>
        <a:xfrm>
          <a:off x="1447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市税収入が増加したこと、また、下水道事業の公営企業会計導入により、繰出金が減少したことから、前年度と比べ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％改善しました。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依然として類似団体内平均値を上回る状況にあるため、今後も「</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行財政改革大綱</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」に基づき、歳出経費の精査及び歳入の確保を図るなど改善に向けた取組みを進めてまいります。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65</xdr:row>
      <xdr:rowOff>22352</xdr:rowOff>
    </xdr:to>
    <xdr:cxnSp macro="">
      <xdr:nvCxnSpPr>
        <xdr:cNvPr id="130" name="直線コネクタ 129"/>
        <xdr:cNvCxnSpPr/>
      </xdr:nvCxnSpPr>
      <xdr:spPr>
        <a:xfrm flipV="1">
          <a:off x="4114800" y="11016996"/>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65</xdr:row>
      <xdr:rowOff>22352</xdr:rowOff>
    </xdr:to>
    <xdr:cxnSp macro="">
      <xdr:nvCxnSpPr>
        <xdr:cNvPr id="133" name="直線コネクタ 132"/>
        <xdr:cNvCxnSpPr/>
      </xdr:nvCxnSpPr>
      <xdr:spPr>
        <a:xfrm>
          <a:off x="3225800" y="109494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80518</xdr:rowOff>
    </xdr:from>
    <xdr:to>
      <xdr:col>15</xdr:col>
      <xdr:colOff>82550</xdr:colOff>
      <xdr:row>63</xdr:row>
      <xdr:rowOff>148082</xdr:rowOff>
    </xdr:to>
    <xdr:cxnSp macro="">
      <xdr:nvCxnSpPr>
        <xdr:cNvPr id="136" name="直線コネクタ 135"/>
        <xdr:cNvCxnSpPr/>
      </xdr:nvCxnSpPr>
      <xdr:spPr>
        <a:xfrm>
          <a:off x="2336800" y="108818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80518</xdr:rowOff>
    </xdr:from>
    <xdr:to>
      <xdr:col>11</xdr:col>
      <xdr:colOff>31750</xdr:colOff>
      <xdr:row>63</xdr:row>
      <xdr:rowOff>138430</xdr:rowOff>
    </xdr:to>
    <xdr:cxnSp macro="">
      <xdr:nvCxnSpPr>
        <xdr:cNvPr id="139" name="直線コネクタ 138"/>
        <xdr:cNvCxnSpPr/>
      </xdr:nvCxnSpPr>
      <xdr:spPr>
        <a:xfrm flipV="1">
          <a:off x="1447800" y="1088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1" name="楕円 150"/>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52" name="テキスト ボックス 151"/>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3" name="楕円 152"/>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4" name="テキスト ボックス 153"/>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116095</xdr:rowOff>
    </xdr:from>
    <xdr:ext cx="762000" cy="259045"/>
    <xdr:sp macro="" textlink="">
      <xdr:nvSpPr>
        <xdr:cNvPr id="156" name="テキスト ボックス 155"/>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8" name="テキスト ボックス 157"/>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[85,482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人件費については、ごみ処理業務と消防業務を一部事務組合で行うなど、職員数の削減</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に取り組んでいることから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類似団体の中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低い数値で推移しています。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物件費等を削減するために、予算編成において削減目標額を設定するなど、今後も行政サービスの向上を図りつつ、歳出経費の精査に努めてまいります。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141774</xdr:rowOff>
    </xdr:from>
    <xdr:to>
      <xdr:col>23</xdr:col>
      <xdr:colOff>133350</xdr:colOff>
      <xdr:row>81</xdr:row>
      <xdr:rowOff>148565</xdr:rowOff>
    </xdr:to>
    <xdr:cxnSp macro="">
      <xdr:nvCxnSpPr>
        <xdr:cNvPr id="195" name="直線コネクタ 194"/>
        <xdr:cNvCxnSpPr/>
      </xdr:nvCxnSpPr>
      <xdr:spPr>
        <a:xfrm>
          <a:off x="4114800" y="14029224"/>
          <a:ext cx="8382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106107</xdr:rowOff>
    </xdr:from>
    <xdr:to>
      <xdr:col>19</xdr:col>
      <xdr:colOff>133350</xdr:colOff>
      <xdr:row>81</xdr:row>
      <xdr:rowOff>141774</xdr:rowOff>
    </xdr:to>
    <xdr:cxnSp macro="">
      <xdr:nvCxnSpPr>
        <xdr:cNvPr id="198" name="直線コネクタ 197"/>
        <xdr:cNvCxnSpPr/>
      </xdr:nvCxnSpPr>
      <xdr:spPr>
        <a:xfrm>
          <a:off x="3225800" y="13993557"/>
          <a:ext cx="889000" cy="3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89422</xdr:rowOff>
    </xdr:from>
    <xdr:to>
      <xdr:col>15</xdr:col>
      <xdr:colOff>82550</xdr:colOff>
      <xdr:row>81</xdr:row>
      <xdr:rowOff>106107</xdr:rowOff>
    </xdr:to>
    <xdr:cxnSp macro="">
      <xdr:nvCxnSpPr>
        <xdr:cNvPr id="201" name="直線コネクタ 200"/>
        <xdr:cNvCxnSpPr/>
      </xdr:nvCxnSpPr>
      <xdr:spPr>
        <a:xfrm>
          <a:off x="2336800" y="13976872"/>
          <a:ext cx="889000" cy="1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30511</xdr:rowOff>
    </xdr:from>
    <xdr:to>
      <xdr:col>11</xdr:col>
      <xdr:colOff>31750</xdr:colOff>
      <xdr:row>81</xdr:row>
      <xdr:rowOff>89422</xdr:rowOff>
    </xdr:to>
    <xdr:cxnSp macro="">
      <xdr:nvCxnSpPr>
        <xdr:cNvPr id="204" name="直線コネクタ 203"/>
        <xdr:cNvCxnSpPr/>
      </xdr:nvCxnSpPr>
      <xdr:spPr>
        <a:xfrm>
          <a:off x="1447800" y="13917961"/>
          <a:ext cx="889000"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97765</xdr:rowOff>
    </xdr:from>
    <xdr:to>
      <xdr:col>23</xdr:col>
      <xdr:colOff>184150</xdr:colOff>
      <xdr:row>82</xdr:row>
      <xdr:rowOff>27915</xdr:rowOff>
    </xdr:to>
    <xdr:sp macro="" textlink="">
      <xdr:nvSpPr>
        <xdr:cNvPr id="214" name="楕円 213"/>
        <xdr:cNvSpPr/>
      </xdr:nvSpPr>
      <xdr:spPr>
        <a:xfrm>
          <a:off x="4902200" y="139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19042</xdr:rowOff>
    </xdr:from>
    <xdr:ext cx="762000" cy="259045"/>
    <xdr:sp macro="" textlink="">
      <xdr:nvSpPr>
        <xdr:cNvPr id="215" name="人件費・物件費等の状況該当値テキスト"/>
        <xdr:cNvSpPr txBox="1"/>
      </xdr:nvSpPr>
      <xdr:spPr>
        <a:xfrm>
          <a:off x="5041900" y="139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90974</xdr:rowOff>
    </xdr:from>
    <xdr:to>
      <xdr:col>19</xdr:col>
      <xdr:colOff>184150</xdr:colOff>
      <xdr:row>82</xdr:row>
      <xdr:rowOff>21124</xdr:rowOff>
    </xdr:to>
    <xdr:sp macro="" textlink="">
      <xdr:nvSpPr>
        <xdr:cNvPr id="216" name="楕円 215"/>
        <xdr:cNvSpPr/>
      </xdr:nvSpPr>
      <xdr:spPr>
        <a:xfrm>
          <a:off x="4064000" y="139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31301</xdr:rowOff>
    </xdr:from>
    <xdr:ext cx="736600" cy="259045"/>
    <xdr:sp macro="" textlink="">
      <xdr:nvSpPr>
        <xdr:cNvPr id="217" name="テキスト ボックス 216"/>
        <xdr:cNvSpPr txBox="1"/>
      </xdr:nvSpPr>
      <xdr:spPr>
        <a:xfrm>
          <a:off x="3733800" y="1374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55307</xdr:rowOff>
    </xdr:from>
    <xdr:to>
      <xdr:col>15</xdr:col>
      <xdr:colOff>133350</xdr:colOff>
      <xdr:row>81</xdr:row>
      <xdr:rowOff>156907</xdr:rowOff>
    </xdr:to>
    <xdr:sp macro="" textlink="">
      <xdr:nvSpPr>
        <xdr:cNvPr id="218" name="楕円 217"/>
        <xdr:cNvSpPr/>
      </xdr:nvSpPr>
      <xdr:spPr>
        <a:xfrm>
          <a:off x="3175000" y="1394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167084</xdr:rowOff>
    </xdr:from>
    <xdr:ext cx="762000" cy="259045"/>
    <xdr:sp macro="" textlink="">
      <xdr:nvSpPr>
        <xdr:cNvPr id="219" name="テキスト ボックス 218"/>
        <xdr:cNvSpPr txBox="1"/>
      </xdr:nvSpPr>
      <xdr:spPr>
        <a:xfrm>
          <a:off x="2844800" y="1371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38622</xdr:rowOff>
    </xdr:from>
    <xdr:to>
      <xdr:col>11</xdr:col>
      <xdr:colOff>82550</xdr:colOff>
      <xdr:row>81</xdr:row>
      <xdr:rowOff>140222</xdr:rowOff>
    </xdr:to>
    <xdr:sp macro="" textlink="">
      <xdr:nvSpPr>
        <xdr:cNvPr id="220" name="楕円 219"/>
        <xdr:cNvSpPr/>
      </xdr:nvSpPr>
      <xdr:spPr>
        <a:xfrm>
          <a:off x="2286000" y="139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150399</xdr:rowOff>
    </xdr:from>
    <xdr:ext cx="762000" cy="259045"/>
    <xdr:sp macro="" textlink="">
      <xdr:nvSpPr>
        <xdr:cNvPr id="221" name="テキスト ボックス 220"/>
        <xdr:cNvSpPr txBox="1"/>
      </xdr:nvSpPr>
      <xdr:spPr>
        <a:xfrm>
          <a:off x="1955800" y="1369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151161</xdr:rowOff>
    </xdr:from>
    <xdr:to>
      <xdr:col>7</xdr:col>
      <xdr:colOff>31750</xdr:colOff>
      <xdr:row>81</xdr:row>
      <xdr:rowOff>81311</xdr:rowOff>
    </xdr:to>
    <xdr:sp macro="" textlink="">
      <xdr:nvSpPr>
        <xdr:cNvPr id="222" name="楕円 221"/>
        <xdr:cNvSpPr/>
      </xdr:nvSpPr>
      <xdr:spPr>
        <a:xfrm>
          <a:off x="1397000" y="1386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91488</xdr:rowOff>
    </xdr:from>
    <xdr:ext cx="762000" cy="259045"/>
    <xdr:sp macro="" textlink="">
      <xdr:nvSpPr>
        <xdr:cNvPr id="223" name="テキスト ボックス 222"/>
        <xdr:cNvSpPr txBox="1"/>
      </xdr:nvSpPr>
      <xdr:spPr>
        <a:xfrm>
          <a:off x="1066800" y="1363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年きざみになっている経験年数階層区分の変動によりラスパイレス指数が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0.1</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ポイント上昇することとなりました。</a:t>
          </a:r>
        </a:p>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近隣市や国の動向などをふまえ、今後も引き続き適正な給与体系の確保に努めて</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まいり</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ます。</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53622</xdr:rowOff>
    </xdr:to>
    <xdr:cxnSp macro="">
      <xdr:nvCxnSpPr>
        <xdr:cNvPr id="257" name="直線コネクタ 256"/>
        <xdr:cNvCxnSpPr/>
      </xdr:nvCxnSpPr>
      <xdr:spPr>
        <a:xfrm>
          <a:off x="16179800" y="1512781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53622</xdr:rowOff>
    </xdr:to>
    <xdr:cxnSp macro="">
      <xdr:nvCxnSpPr>
        <xdr:cNvPr id="260" name="直線コネクタ 259"/>
        <xdr:cNvCxnSpPr/>
      </xdr:nvCxnSpPr>
      <xdr:spPr>
        <a:xfrm flipV="1">
          <a:off x="15290800" y="151278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53622</xdr:rowOff>
    </xdr:from>
    <xdr:to>
      <xdr:col>72</xdr:col>
      <xdr:colOff>203200</xdr:colOff>
      <xdr:row>88</xdr:row>
      <xdr:rowOff>53622</xdr:rowOff>
    </xdr:to>
    <xdr:cxnSp macro="">
      <xdr:nvCxnSpPr>
        <xdr:cNvPr id="263" name="直線コネクタ 262"/>
        <xdr:cNvCxnSpPr/>
      </xdr:nvCxnSpPr>
      <xdr:spPr>
        <a:xfrm>
          <a:off x="14401800" y="1514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88</xdr:row>
      <xdr:rowOff>93839</xdr:rowOff>
    </xdr:to>
    <xdr:cxnSp macro="">
      <xdr:nvCxnSpPr>
        <xdr:cNvPr id="266" name="直線コネクタ 265"/>
        <xdr:cNvCxnSpPr/>
      </xdr:nvCxnSpPr>
      <xdr:spPr>
        <a:xfrm flipV="1">
          <a:off x="13512800" y="151412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2822</xdr:rowOff>
    </xdr:from>
    <xdr:to>
      <xdr:col>81</xdr:col>
      <xdr:colOff>95250</xdr:colOff>
      <xdr:row>88</xdr:row>
      <xdr:rowOff>104422</xdr:rowOff>
    </xdr:to>
    <xdr:sp macro="" textlink="">
      <xdr:nvSpPr>
        <xdr:cNvPr id="276" name="楕円 275"/>
        <xdr:cNvSpPr/>
      </xdr:nvSpPr>
      <xdr:spPr>
        <a:xfrm>
          <a:off x="169672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146349</xdr:rowOff>
    </xdr:from>
    <xdr:ext cx="762000" cy="259045"/>
    <xdr:sp macro="" textlink="">
      <xdr:nvSpPr>
        <xdr:cNvPr id="277" name="給与水準   （国との比較）該当値テキスト"/>
        <xdr:cNvSpPr txBox="1"/>
      </xdr:nvSpPr>
      <xdr:spPr>
        <a:xfrm>
          <a:off x="17106900" y="1506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8" name="楕円 277"/>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9" name="テキスト ボックス 278"/>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2822</xdr:rowOff>
    </xdr:from>
    <xdr:to>
      <xdr:col>73</xdr:col>
      <xdr:colOff>44450</xdr:colOff>
      <xdr:row>88</xdr:row>
      <xdr:rowOff>104422</xdr:rowOff>
    </xdr:to>
    <xdr:sp macro="" textlink="">
      <xdr:nvSpPr>
        <xdr:cNvPr id="280" name="楕円 279"/>
        <xdr:cNvSpPr/>
      </xdr:nvSpPr>
      <xdr:spPr>
        <a:xfrm>
          <a:off x="15240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89199</xdr:rowOff>
    </xdr:from>
    <xdr:ext cx="762000" cy="259045"/>
    <xdr:sp macro="" textlink="">
      <xdr:nvSpPr>
        <xdr:cNvPr id="281" name="テキスト ボックス 280"/>
        <xdr:cNvSpPr txBox="1"/>
      </xdr:nvSpPr>
      <xdr:spPr>
        <a:xfrm>
          <a:off x="14909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2" name="楕円 281"/>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3" name="テキスト ボックス 282"/>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43039</xdr:rowOff>
    </xdr:from>
    <xdr:to>
      <xdr:col>64</xdr:col>
      <xdr:colOff>152400</xdr:colOff>
      <xdr:row>88</xdr:row>
      <xdr:rowOff>144639</xdr:rowOff>
    </xdr:to>
    <xdr:sp macro="" textlink="">
      <xdr:nvSpPr>
        <xdr:cNvPr id="284" name="楕円 283"/>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129416</xdr:rowOff>
    </xdr:from>
    <xdr:ext cx="762000" cy="259045"/>
    <xdr:sp macro="" textlink="">
      <xdr:nvSpPr>
        <xdr:cNvPr id="285" name="テキスト ボックス 284"/>
        <xdr:cNvSpPr txBox="1"/>
      </xdr:nvSpPr>
      <xdr:spPr>
        <a:xfrm>
          <a:off x="13131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[5.24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年度に策定した「財政健全化計画」等に基づき職員数を削減してきたことにより、類似団体内平均値を下回る状態で推移していま</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す</a:t>
          </a:r>
          <a:r>
            <a:rPr kumimoji="1" lang="ja-JP" altLang="en-US" sz="1300">
              <a:solidFill>
                <a:srgbClr val="000000"/>
              </a:solidFill>
              <a:latin typeface="ＭＳ Ｐゴシック" panose="020B0600070205080204" pitchFamily="50" charset="-128"/>
              <a:ea typeface="ＭＳ Ｐゴシック" panose="020B0600070205080204" pitchFamily="50" charset="-128"/>
            </a:rPr>
            <a:t>。しかし、近年は増加傾向にあるため、各課業務の見直しや効率的な人員配置を行い、職員数の適正管理に努めてまいります。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10266</xdr:rowOff>
    </xdr:from>
    <xdr:to>
      <xdr:col>81</xdr:col>
      <xdr:colOff>44450</xdr:colOff>
      <xdr:row>62</xdr:row>
      <xdr:rowOff>12277</xdr:rowOff>
    </xdr:to>
    <xdr:cxnSp macro="">
      <xdr:nvCxnSpPr>
        <xdr:cNvPr id="320" name="直線コネクタ 319"/>
        <xdr:cNvCxnSpPr/>
      </xdr:nvCxnSpPr>
      <xdr:spPr>
        <a:xfrm>
          <a:off x="16179800" y="1064016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157586</xdr:rowOff>
    </xdr:from>
    <xdr:to>
      <xdr:col>77</xdr:col>
      <xdr:colOff>44450</xdr:colOff>
      <xdr:row>62</xdr:row>
      <xdr:rowOff>10266</xdr:rowOff>
    </xdr:to>
    <xdr:cxnSp macro="">
      <xdr:nvCxnSpPr>
        <xdr:cNvPr id="323" name="直線コネクタ 322"/>
        <xdr:cNvCxnSpPr/>
      </xdr:nvCxnSpPr>
      <xdr:spPr>
        <a:xfrm>
          <a:off x="15290800" y="106160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125413</xdr:rowOff>
    </xdr:from>
    <xdr:to>
      <xdr:col>72</xdr:col>
      <xdr:colOff>203200</xdr:colOff>
      <xdr:row>61</xdr:row>
      <xdr:rowOff>157586</xdr:rowOff>
    </xdr:to>
    <xdr:cxnSp macro="">
      <xdr:nvCxnSpPr>
        <xdr:cNvPr id="326" name="直線コネクタ 325"/>
        <xdr:cNvCxnSpPr/>
      </xdr:nvCxnSpPr>
      <xdr:spPr>
        <a:xfrm>
          <a:off x="14401800" y="1058386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125413</xdr:rowOff>
    </xdr:to>
    <xdr:cxnSp macro="">
      <xdr:nvCxnSpPr>
        <xdr:cNvPr id="329" name="直線コネクタ 328"/>
        <xdr:cNvCxnSpPr/>
      </xdr:nvCxnSpPr>
      <xdr:spPr>
        <a:xfrm>
          <a:off x="13512800" y="105416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39" name="楕円 338"/>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149454</xdr:rowOff>
    </xdr:from>
    <xdr:ext cx="762000" cy="259045"/>
    <xdr:sp macro="" textlink="">
      <xdr:nvSpPr>
        <xdr:cNvPr id="340" name="定員管理の状況該当値テキスト"/>
        <xdr:cNvSpPr txBox="1"/>
      </xdr:nvSpPr>
      <xdr:spPr>
        <a:xfrm>
          <a:off x="17106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130916</xdr:rowOff>
    </xdr:from>
    <xdr:to>
      <xdr:col>77</xdr:col>
      <xdr:colOff>95250</xdr:colOff>
      <xdr:row>62</xdr:row>
      <xdr:rowOff>61066</xdr:rowOff>
    </xdr:to>
    <xdr:sp macro="" textlink="">
      <xdr:nvSpPr>
        <xdr:cNvPr id="341" name="楕円 340"/>
        <xdr:cNvSpPr/>
      </xdr:nvSpPr>
      <xdr:spPr>
        <a:xfrm>
          <a:off x="16129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71243</xdr:rowOff>
    </xdr:from>
    <xdr:ext cx="736600" cy="259045"/>
    <xdr:sp macro="" textlink="">
      <xdr:nvSpPr>
        <xdr:cNvPr id="342" name="テキスト ボックス 341"/>
        <xdr:cNvSpPr txBox="1"/>
      </xdr:nvSpPr>
      <xdr:spPr>
        <a:xfrm>
          <a:off x="15798800" y="10358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106786</xdr:rowOff>
    </xdr:from>
    <xdr:to>
      <xdr:col>73</xdr:col>
      <xdr:colOff>44450</xdr:colOff>
      <xdr:row>62</xdr:row>
      <xdr:rowOff>36936</xdr:rowOff>
    </xdr:to>
    <xdr:sp macro="" textlink="">
      <xdr:nvSpPr>
        <xdr:cNvPr id="343" name="楕円 342"/>
        <xdr:cNvSpPr/>
      </xdr:nvSpPr>
      <xdr:spPr>
        <a:xfrm>
          <a:off x="15240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47113</xdr:rowOff>
    </xdr:from>
    <xdr:ext cx="762000" cy="259045"/>
    <xdr:sp macro="" textlink="">
      <xdr:nvSpPr>
        <xdr:cNvPr id="344" name="テキスト ボックス 343"/>
        <xdr:cNvSpPr txBox="1"/>
      </xdr:nvSpPr>
      <xdr:spPr>
        <a:xfrm>
          <a:off x="14909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74613</xdr:rowOff>
    </xdr:from>
    <xdr:to>
      <xdr:col>68</xdr:col>
      <xdr:colOff>203200</xdr:colOff>
      <xdr:row>62</xdr:row>
      <xdr:rowOff>4763</xdr:rowOff>
    </xdr:to>
    <xdr:sp macro="" textlink="">
      <xdr:nvSpPr>
        <xdr:cNvPr id="345" name="楕円 344"/>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14940</xdr:rowOff>
    </xdr:from>
    <xdr:ext cx="762000" cy="259045"/>
    <xdr:sp macro="" textlink="">
      <xdr:nvSpPr>
        <xdr:cNvPr id="346" name="テキスト ボックス 345"/>
        <xdr:cNvSpPr txBox="1"/>
      </xdr:nvSpPr>
      <xdr:spPr>
        <a:xfrm>
          <a:off x="14020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47" name="楕円 346"/>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144162</xdr:rowOff>
    </xdr:from>
    <xdr:ext cx="762000" cy="259045"/>
    <xdr:sp macro="" textlink="">
      <xdr:nvSpPr>
        <xdr:cNvPr id="348" name="テキスト ボックス 347"/>
        <xdr:cNvSpPr txBox="1"/>
      </xdr:nvSpPr>
      <xdr:spPr>
        <a:xfrm>
          <a:off x="13131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％改善し、引き続き改善傾向にあります。これは、既発債の償還終了に伴い、元利償還金が前年度と比べ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284</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百万円減少したことが主な要因となっています。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しかし、類似団体内平均値と比べると依然として高い数値を示していることから、引き続き適切な地方債発行管理に努めてまいります。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164677</xdr:rowOff>
    </xdr:from>
    <xdr:to>
      <xdr:col>81</xdr:col>
      <xdr:colOff>44450</xdr:colOff>
      <xdr:row>42</xdr:row>
      <xdr:rowOff>65617</xdr:rowOff>
    </xdr:to>
    <xdr:cxnSp macro="">
      <xdr:nvCxnSpPr>
        <xdr:cNvPr id="381" name="直線コネクタ 380"/>
        <xdr:cNvCxnSpPr/>
      </xdr:nvCxnSpPr>
      <xdr:spPr>
        <a:xfrm flipV="1">
          <a:off x="16179800" y="71941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113877</xdr:rowOff>
    </xdr:to>
    <xdr:cxnSp macro="">
      <xdr:nvCxnSpPr>
        <xdr:cNvPr id="384" name="直線コネクタ 383"/>
        <xdr:cNvCxnSpPr/>
      </xdr:nvCxnSpPr>
      <xdr:spPr>
        <a:xfrm flipV="1">
          <a:off x="15290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129963</xdr:rowOff>
    </xdr:to>
    <xdr:cxnSp macro="">
      <xdr:nvCxnSpPr>
        <xdr:cNvPr id="387" name="直線コネクタ 386"/>
        <xdr:cNvCxnSpPr/>
      </xdr:nvCxnSpPr>
      <xdr:spPr>
        <a:xfrm flipV="1">
          <a:off x="14401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6773</xdr:rowOff>
    </xdr:to>
    <xdr:cxnSp macro="">
      <xdr:nvCxnSpPr>
        <xdr:cNvPr id="390" name="直線コネクタ 389"/>
        <xdr:cNvCxnSpPr/>
      </xdr:nvCxnSpPr>
      <xdr:spPr>
        <a:xfrm flipV="1">
          <a:off x="13512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2" name="テキスト ボックス 391"/>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0" name="楕円 399"/>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1" name="公債費負担の状況該当値テキスト"/>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2" name="楕円 401"/>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3" name="テキスト ボックス 402"/>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4" name="楕円 403"/>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5" name="テキスト ボックス 40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8" name="楕円 407"/>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09" name="テキスト ボックス 408"/>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近年、将来負担比率は改善し続けており、平成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年度については、前年度と比べ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％改善しています。これは、将来負担額に含まれる地方債現在高が減少したこと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、地方債の償還に充当可能な基金が増加したこと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が主な要因となっています。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しかし、類似団体内平均値と比べると高い状態にあることから、今後も将来負担比率の軽減に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努めてまいります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1341</xdr:rowOff>
    </xdr:from>
    <xdr:to>
      <xdr:col>81</xdr:col>
      <xdr:colOff>44450</xdr:colOff>
      <xdr:row>15</xdr:row>
      <xdr:rowOff>75071</xdr:rowOff>
    </xdr:to>
    <xdr:cxnSp macro="">
      <xdr:nvCxnSpPr>
        <xdr:cNvPr id="443" name="直線コネクタ 442"/>
        <xdr:cNvCxnSpPr/>
      </xdr:nvCxnSpPr>
      <xdr:spPr>
        <a:xfrm flipV="1">
          <a:off x="16179800" y="2573091"/>
          <a:ext cx="8382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75071</xdr:rowOff>
    </xdr:from>
    <xdr:to>
      <xdr:col>77</xdr:col>
      <xdr:colOff>44450</xdr:colOff>
      <xdr:row>15</xdr:row>
      <xdr:rowOff>170250</xdr:rowOff>
    </xdr:to>
    <xdr:cxnSp macro="">
      <xdr:nvCxnSpPr>
        <xdr:cNvPr id="446" name="直線コネクタ 445"/>
        <xdr:cNvCxnSpPr/>
      </xdr:nvCxnSpPr>
      <xdr:spPr>
        <a:xfrm flipV="1">
          <a:off x="15290800" y="2646821"/>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170250</xdr:rowOff>
    </xdr:from>
    <xdr:to>
      <xdr:col>72</xdr:col>
      <xdr:colOff>203200</xdr:colOff>
      <xdr:row>16</xdr:row>
      <xdr:rowOff>140900</xdr:rowOff>
    </xdr:to>
    <xdr:cxnSp macro="">
      <xdr:nvCxnSpPr>
        <xdr:cNvPr id="449" name="直線コネクタ 448"/>
        <xdr:cNvCxnSpPr/>
      </xdr:nvCxnSpPr>
      <xdr:spPr>
        <a:xfrm flipV="1">
          <a:off x="14401800" y="2742000"/>
          <a:ext cx="889000" cy="1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140900</xdr:rowOff>
    </xdr:from>
    <xdr:to>
      <xdr:col>68</xdr:col>
      <xdr:colOff>152400</xdr:colOff>
      <xdr:row>17</xdr:row>
      <xdr:rowOff>123613</xdr:rowOff>
    </xdr:to>
    <xdr:cxnSp macro="">
      <xdr:nvCxnSpPr>
        <xdr:cNvPr id="452" name="直線コネクタ 451"/>
        <xdr:cNvCxnSpPr/>
      </xdr:nvCxnSpPr>
      <xdr:spPr>
        <a:xfrm flipV="1">
          <a:off x="13512800" y="2884100"/>
          <a:ext cx="889000" cy="1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4" name="テキスト ボックス 453"/>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6" name="テキスト ボックス 455"/>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121991</xdr:rowOff>
    </xdr:from>
    <xdr:to>
      <xdr:col>81</xdr:col>
      <xdr:colOff>95250</xdr:colOff>
      <xdr:row>15</xdr:row>
      <xdr:rowOff>52141</xdr:rowOff>
    </xdr:to>
    <xdr:sp macro="" textlink="">
      <xdr:nvSpPr>
        <xdr:cNvPr id="462" name="楕円 461"/>
        <xdr:cNvSpPr/>
      </xdr:nvSpPr>
      <xdr:spPr>
        <a:xfrm>
          <a:off x="16967200" y="252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94068</xdr:rowOff>
    </xdr:from>
    <xdr:ext cx="762000" cy="259045"/>
    <xdr:sp macro="" textlink="">
      <xdr:nvSpPr>
        <xdr:cNvPr id="463" name="将来負担の状況該当値テキスト"/>
        <xdr:cNvSpPr txBox="1"/>
      </xdr:nvSpPr>
      <xdr:spPr>
        <a:xfrm>
          <a:off x="17106900" y="249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24271</xdr:rowOff>
    </xdr:from>
    <xdr:to>
      <xdr:col>77</xdr:col>
      <xdr:colOff>95250</xdr:colOff>
      <xdr:row>15</xdr:row>
      <xdr:rowOff>125871</xdr:rowOff>
    </xdr:to>
    <xdr:sp macro="" textlink="">
      <xdr:nvSpPr>
        <xdr:cNvPr id="464" name="楕円 463"/>
        <xdr:cNvSpPr/>
      </xdr:nvSpPr>
      <xdr:spPr>
        <a:xfrm>
          <a:off x="16129000" y="25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110648</xdr:rowOff>
    </xdr:from>
    <xdr:ext cx="736600" cy="259045"/>
    <xdr:sp macro="" textlink="">
      <xdr:nvSpPr>
        <xdr:cNvPr id="465" name="テキスト ボックス 464"/>
        <xdr:cNvSpPr txBox="1"/>
      </xdr:nvSpPr>
      <xdr:spPr>
        <a:xfrm>
          <a:off x="15798800" y="2682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119450</xdr:rowOff>
    </xdr:from>
    <xdr:to>
      <xdr:col>73</xdr:col>
      <xdr:colOff>44450</xdr:colOff>
      <xdr:row>16</xdr:row>
      <xdr:rowOff>49600</xdr:rowOff>
    </xdr:to>
    <xdr:sp macro="" textlink="">
      <xdr:nvSpPr>
        <xdr:cNvPr id="466" name="楕円 465"/>
        <xdr:cNvSpPr/>
      </xdr:nvSpPr>
      <xdr:spPr>
        <a:xfrm>
          <a:off x="15240000" y="26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34377</xdr:rowOff>
    </xdr:from>
    <xdr:ext cx="762000" cy="259045"/>
    <xdr:sp macro="" textlink="">
      <xdr:nvSpPr>
        <xdr:cNvPr id="467" name="テキスト ボックス 466"/>
        <xdr:cNvSpPr txBox="1"/>
      </xdr:nvSpPr>
      <xdr:spPr>
        <a:xfrm>
          <a:off x="14909800" y="27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90100</xdr:rowOff>
    </xdr:from>
    <xdr:to>
      <xdr:col>68</xdr:col>
      <xdr:colOff>203200</xdr:colOff>
      <xdr:row>17</xdr:row>
      <xdr:rowOff>20250</xdr:rowOff>
    </xdr:to>
    <xdr:sp macro="" textlink="">
      <xdr:nvSpPr>
        <xdr:cNvPr id="468" name="楕円 467"/>
        <xdr:cNvSpPr/>
      </xdr:nvSpPr>
      <xdr:spPr>
        <a:xfrm>
          <a:off x="14351000" y="28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5027</xdr:rowOff>
    </xdr:from>
    <xdr:ext cx="762000" cy="259045"/>
    <xdr:sp macro="" textlink="">
      <xdr:nvSpPr>
        <xdr:cNvPr id="469" name="テキスト ボックス 468"/>
        <xdr:cNvSpPr txBox="1"/>
      </xdr:nvSpPr>
      <xdr:spPr>
        <a:xfrm>
          <a:off x="14020800" y="29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70" name="楕円 469"/>
        <xdr:cNvSpPr/>
      </xdr:nvSpPr>
      <xdr:spPr>
        <a:xfrm>
          <a:off x="134620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71" name="テキスト ボックス 470"/>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係る経常収支比率は、類似団体内平均値を大幅に下回っています。主な要因として、ごみ処理業務と消防業務を一部事務組合で行っていることや、「財政健全化計画」等に基づく人件費抑制のための職員数削減や事務の効率化が一定の効果をあげてきたことが挙げられ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今後も職員数の適正管理を行うことにより、人件費の推移を注視してまいります。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16510</xdr:rowOff>
    </xdr:to>
    <xdr:cxnSp macro="">
      <xdr:nvCxnSpPr>
        <xdr:cNvPr id="66" name="直線コネクタ 65"/>
        <xdr:cNvCxnSpPr/>
      </xdr:nvCxnSpPr>
      <xdr:spPr>
        <a:xfrm>
          <a:off x="3987800" y="59486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119380</xdr:rowOff>
    </xdr:to>
    <xdr:cxnSp macro="">
      <xdr:nvCxnSpPr>
        <xdr:cNvPr id="69" name="直線コネクタ 68"/>
        <xdr:cNvCxnSpPr/>
      </xdr:nvCxnSpPr>
      <xdr:spPr>
        <a:xfrm>
          <a:off x="3098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81280</xdr:rowOff>
    </xdr:to>
    <xdr:cxnSp macro="">
      <xdr:nvCxnSpPr>
        <xdr:cNvPr id="72" name="直線コネクタ 71"/>
        <xdr:cNvCxnSpPr/>
      </xdr:nvCxnSpPr>
      <xdr:spPr>
        <a:xfrm>
          <a:off x="2209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50800</xdr:rowOff>
    </xdr:to>
    <xdr:cxnSp macro="">
      <xdr:nvCxnSpPr>
        <xdr:cNvPr id="75" name="直線コネクタ 74"/>
        <xdr:cNvCxnSpPr/>
      </xdr:nvCxnSpPr>
      <xdr:spPr>
        <a:xfrm>
          <a:off x="1320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90" name="テキスト ボックス 89"/>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3" name="楕円 92"/>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96537</xdr:rowOff>
    </xdr:from>
    <xdr:ext cx="762000" cy="259045"/>
    <xdr:sp macro="" textlink="">
      <xdr:nvSpPr>
        <xdr:cNvPr id="94" name="テキスト ボックス 93"/>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物件費に係る経常収支比率は、前年度と比べ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改善し、継続して類似団体内平均値を下回っています。事業の複雑化・専門化への対応や、人件費の圧縮等の観点から、アウトソーシングを活用していますが、職員で対応できる箇所を精査し、業務委託に係る費用を縮減するように努め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今後も事務事業の見直しや委託内容の精査等により費用の抑制に努めてまいります。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115570</xdr:rowOff>
    </xdr:to>
    <xdr:cxnSp macro="">
      <xdr:nvCxnSpPr>
        <xdr:cNvPr id="127" name="直線コネクタ 126"/>
        <xdr:cNvCxnSpPr/>
      </xdr:nvCxnSpPr>
      <xdr:spPr>
        <a:xfrm flipV="1">
          <a:off x="15671800" y="267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115570</xdr:rowOff>
    </xdr:to>
    <xdr:cxnSp macro="">
      <xdr:nvCxnSpPr>
        <xdr:cNvPr id="130" name="直線コネクタ 129"/>
        <xdr:cNvCxnSpPr/>
      </xdr:nvCxnSpPr>
      <xdr:spPr>
        <a:xfrm>
          <a:off x="14782800" y="262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15</xdr:row>
      <xdr:rowOff>54610</xdr:rowOff>
    </xdr:to>
    <xdr:cxnSp macro="">
      <xdr:nvCxnSpPr>
        <xdr:cNvPr id="133" name="直線コネクタ 132"/>
        <xdr:cNvCxnSpPr/>
      </xdr:nvCxnSpPr>
      <xdr:spPr>
        <a:xfrm>
          <a:off x="13893800" y="254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142240</xdr:rowOff>
    </xdr:from>
    <xdr:to>
      <xdr:col>69</xdr:col>
      <xdr:colOff>92075</xdr:colOff>
      <xdr:row>15</xdr:row>
      <xdr:rowOff>16510</xdr:rowOff>
    </xdr:to>
    <xdr:cxnSp macro="">
      <xdr:nvCxnSpPr>
        <xdr:cNvPr id="136" name="直線コネクタ 135"/>
        <xdr:cNvCxnSpPr/>
      </xdr:nvCxnSpPr>
      <xdr:spPr>
        <a:xfrm flipV="1">
          <a:off x="13004800" y="254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120667</xdr:rowOff>
    </xdr:from>
    <xdr:ext cx="762000" cy="259045"/>
    <xdr:sp macro="" textlink="">
      <xdr:nvSpPr>
        <xdr:cNvPr id="140" name="テキスト ボックス 139"/>
        <xdr:cNvSpPr txBox="1"/>
      </xdr:nvSpPr>
      <xdr:spPr>
        <a:xfrm>
          <a:off x="126238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7"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8" name="楕円 147"/>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9" name="テキスト ボックス 148"/>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3810</xdr:rowOff>
    </xdr:from>
    <xdr:to>
      <xdr:col>74</xdr:col>
      <xdr:colOff>31750</xdr:colOff>
      <xdr:row>15</xdr:row>
      <xdr:rowOff>105410</xdr:rowOff>
    </xdr:to>
    <xdr:sp macro="" textlink="">
      <xdr:nvSpPr>
        <xdr:cNvPr id="150" name="楕円 149"/>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115587</xdr:rowOff>
    </xdr:from>
    <xdr:ext cx="762000" cy="259045"/>
    <xdr:sp macro="" textlink="">
      <xdr:nvSpPr>
        <xdr:cNvPr id="151" name="テキスト ボックス 150"/>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2" name="楕円 151"/>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3" name="テキスト ボックス 152"/>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4" name="楕円 153"/>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5" name="テキスト ボックス 154"/>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％減少しましたが、依然として類似団体内平均値を上回っています。生活保護費や障害者自立支援給付費等が増加したことが主な要因となっています。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効率的・安定的な行政サービスの提供を目指し、社会経済情勢の変化等に弾力的に対応しうる財政構造の確立に努めてまいります。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167822</xdr:rowOff>
    </xdr:to>
    <xdr:cxnSp macro="">
      <xdr:nvCxnSpPr>
        <xdr:cNvPr id="190" name="直線コネクタ 189"/>
        <xdr:cNvCxnSpPr/>
      </xdr:nvCxnSpPr>
      <xdr:spPr>
        <a:xfrm flipV="1">
          <a:off x="3987800" y="9864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167822</xdr:rowOff>
    </xdr:to>
    <xdr:cxnSp macro="">
      <xdr:nvCxnSpPr>
        <xdr:cNvPr id="193" name="直線コネクタ 192"/>
        <xdr:cNvCxnSpPr/>
      </xdr:nvCxnSpPr>
      <xdr:spPr>
        <a:xfrm>
          <a:off x="3098800" y="9733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156935</xdr:rowOff>
    </xdr:to>
    <xdr:cxnSp macro="">
      <xdr:nvCxnSpPr>
        <xdr:cNvPr id="196" name="直線コネクタ 195"/>
        <xdr:cNvCxnSpPr/>
      </xdr:nvCxnSpPr>
      <xdr:spPr>
        <a:xfrm flipV="1">
          <a:off x="2209800" y="97336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156935</xdr:rowOff>
    </xdr:to>
    <xdr:cxnSp macro="">
      <xdr:nvCxnSpPr>
        <xdr:cNvPr id="199" name="直線コネクタ 198"/>
        <xdr:cNvCxnSpPr/>
      </xdr:nvCxnSpPr>
      <xdr:spPr>
        <a:xfrm>
          <a:off x="1320800" y="98098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01" name="テキスト ボックス 200"/>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9" name="楕円 208"/>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10"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1" name="楕円 210"/>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2" name="テキスト ボックス 211"/>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3" name="楕円 212"/>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4" name="テキスト ボックス 213"/>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5" name="楕円 214"/>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6" name="テキスト ボックス 215"/>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5.9</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％減少し、類似団体内平均値を下回りました。主な要因としては、下水道事業の公営企業会計導入により、公共下水道特別会計への繰出金が皆減したことによるものです。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今後も高齢化が進むことにより繰出金の増加が予想されますが、疾病予防や介護予防に取り組むことで、負担軽減に努めてまいります。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59</xdr:row>
      <xdr:rowOff>107950</xdr:rowOff>
    </xdr:to>
    <xdr:cxnSp macro="">
      <xdr:nvCxnSpPr>
        <xdr:cNvPr id="251" name="直線コネクタ 250"/>
        <xdr:cNvCxnSpPr/>
      </xdr:nvCxnSpPr>
      <xdr:spPr>
        <a:xfrm flipV="1">
          <a:off x="15671800" y="9773920"/>
          <a:ext cx="8382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107950</xdr:rowOff>
    </xdr:to>
    <xdr:cxnSp macro="">
      <xdr:nvCxnSpPr>
        <xdr:cNvPr id="254" name="直線コネクタ 253"/>
        <xdr:cNvCxnSpPr/>
      </xdr:nvCxnSpPr>
      <xdr:spPr>
        <a:xfrm>
          <a:off x="14782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127000</xdr:rowOff>
    </xdr:to>
    <xdr:cxnSp macro="">
      <xdr:nvCxnSpPr>
        <xdr:cNvPr id="257" name="直線コネクタ 256"/>
        <xdr:cNvCxnSpPr/>
      </xdr:nvCxnSpPr>
      <xdr:spPr>
        <a:xfrm>
          <a:off x="13893800" y="1001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73660</xdr:rowOff>
    </xdr:to>
    <xdr:cxnSp macro="">
      <xdr:nvCxnSpPr>
        <xdr:cNvPr id="260" name="直線コネクタ 259"/>
        <xdr:cNvCxnSpPr/>
      </xdr:nvCxnSpPr>
      <xdr:spPr>
        <a:xfrm>
          <a:off x="13004800" y="998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2" name="楕円 271"/>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3" name="テキスト ボックス 272"/>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6" name="楕円 275"/>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7" name="テキスト ボックス 276"/>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8" name="楕円 277"/>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9" name="テキスト ボックス 278"/>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補助費等に係る経常収支比率が類似団体内で最も高い数値になっています。要因としては、下水道事業の公営企業会計導入による計上項目を変更したことや、ごみ処理業務と消防業務を実施する一部事務組合への負担金が含まれていることによるものです。</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負担金額については、今後も同水準での推移が続くものと思われますが、一部事務組合においても経営健全化による経費圧縮への取組み等を進め、構成市の負担の逓減を図るよう努めてまいります。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41</xdr:row>
      <xdr:rowOff>58965</xdr:rowOff>
    </xdr:to>
    <xdr:cxnSp macro="">
      <xdr:nvCxnSpPr>
        <xdr:cNvPr id="314" name="直線コネクタ 313"/>
        <xdr:cNvCxnSpPr/>
      </xdr:nvCxnSpPr>
      <xdr:spPr>
        <a:xfrm>
          <a:off x="15671800" y="6652985"/>
          <a:ext cx="838200" cy="4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116115</xdr:rowOff>
    </xdr:from>
    <xdr:to>
      <xdr:col>78</xdr:col>
      <xdr:colOff>69850</xdr:colOff>
      <xdr:row>38</xdr:row>
      <xdr:rowOff>137885</xdr:rowOff>
    </xdr:to>
    <xdr:cxnSp macro="">
      <xdr:nvCxnSpPr>
        <xdr:cNvPr id="317" name="直線コネクタ 316"/>
        <xdr:cNvCxnSpPr/>
      </xdr:nvCxnSpPr>
      <xdr:spPr>
        <a:xfrm>
          <a:off x="14782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29028</xdr:rowOff>
    </xdr:from>
    <xdr:to>
      <xdr:col>73</xdr:col>
      <xdr:colOff>180975</xdr:colOff>
      <xdr:row>38</xdr:row>
      <xdr:rowOff>116115</xdr:rowOff>
    </xdr:to>
    <xdr:cxnSp macro="">
      <xdr:nvCxnSpPr>
        <xdr:cNvPr id="320" name="直線コネクタ 319"/>
        <xdr:cNvCxnSpPr/>
      </xdr:nvCxnSpPr>
      <xdr:spPr>
        <a:xfrm>
          <a:off x="13893800" y="654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38</xdr:row>
      <xdr:rowOff>116115</xdr:rowOff>
    </xdr:to>
    <xdr:cxnSp macro="">
      <xdr:nvCxnSpPr>
        <xdr:cNvPr id="323" name="直線コネクタ 322"/>
        <xdr:cNvCxnSpPr/>
      </xdr:nvCxnSpPr>
      <xdr:spPr>
        <a:xfrm flipV="1">
          <a:off x="13004800" y="654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138991</xdr:rowOff>
    </xdr:from>
    <xdr:ext cx="762000" cy="259045"/>
    <xdr:sp macro="" textlink="">
      <xdr:nvSpPr>
        <xdr:cNvPr id="327" name="テキスト ボックス 326"/>
        <xdr:cNvSpPr txBox="1"/>
      </xdr:nvSpPr>
      <xdr:spPr>
        <a:xfrm>
          <a:off x="12623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8165</xdr:rowOff>
    </xdr:from>
    <xdr:to>
      <xdr:col>82</xdr:col>
      <xdr:colOff>158750</xdr:colOff>
      <xdr:row>41</xdr:row>
      <xdr:rowOff>109765</xdr:rowOff>
    </xdr:to>
    <xdr:sp macro="" textlink="">
      <xdr:nvSpPr>
        <xdr:cNvPr id="333" name="楕円 332"/>
        <xdr:cNvSpPr/>
      </xdr:nvSpPr>
      <xdr:spPr>
        <a:xfrm>
          <a:off x="16459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88192</xdr:rowOff>
    </xdr:from>
    <xdr:ext cx="762000" cy="259045"/>
    <xdr:sp macro="" textlink="">
      <xdr:nvSpPr>
        <xdr:cNvPr id="334" name="補助費等該当値テキスト"/>
        <xdr:cNvSpPr txBox="1"/>
      </xdr:nvSpPr>
      <xdr:spPr>
        <a:xfrm>
          <a:off x="16598900" y="69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87085</xdr:rowOff>
    </xdr:from>
    <xdr:to>
      <xdr:col>78</xdr:col>
      <xdr:colOff>120650</xdr:colOff>
      <xdr:row>39</xdr:row>
      <xdr:rowOff>17235</xdr:rowOff>
    </xdr:to>
    <xdr:sp macro="" textlink="">
      <xdr:nvSpPr>
        <xdr:cNvPr id="335" name="楕円 334"/>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2012</xdr:rowOff>
    </xdr:from>
    <xdr:ext cx="736600" cy="259045"/>
    <xdr:sp macro="" textlink="">
      <xdr:nvSpPr>
        <xdr:cNvPr id="336" name="テキスト ボックス 335"/>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65315</xdr:rowOff>
    </xdr:from>
    <xdr:to>
      <xdr:col>74</xdr:col>
      <xdr:colOff>31750</xdr:colOff>
      <xdr:row>38</xdr:row>
      <xdr:rowOff>166915</xdr:rowOff>
    </xdr:to>
    <xdr:sp macro="" textlink="">
      <xdr:nvSpPr>
        <xdr:cNvPr id="337" name="楕円 336"/>
        <xdr:cNvSpPr/>
      </xdr:nvSpPr>
      <xdr:spPr>
        <a:xfrm>
          <a:off x="14732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151692</xdr:rowOff>
    </xdr:from>
    <xdr:ext cx="762000" cy="259045"/>
    <xdr:sp macro="" textlink="">
      <xdr:nvSpPr>
        <xdr:cNvPr id="338" name="テキスト ボックス 337"/>
        <xdr:cNvSpPr txBox="1"/>
      </xdr:nvSpPr>
      <xdr:spPr>
        <a:xfrm>
          <a:off x="14401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149678</xdr:rowOff>
    </xdr:from>
    <xdr:to>
      <xdr:col>69</xdr:col>
      <xdr:colOff>142875</xdr:colOff>
      <xdr:row>38</xdr:row>
      <xdr:rowOff>79828</xdr:rowOff>
    </xdr:to>
    <xdr:sp macro="" textlink="">
      <xdr:nvSpPr>
        <xdr:cNvPr id="339" name="楕円 338"/>
        <xdr:cNvSpPr/>
      </xdr:nvSpPr>
      <xdr:spPr>
        <a:xfrm>
          <a:off x="13843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64605</xdr:rowOff>
    </xdr:from>
    <xdr:ext cx="762000" cy="259045"/>
    <xdr:sp macro="" textlink="">
      <xdr:nvSpPr>
        <xdr:cNvPr id="340" name="テキスト ボックス 339"/>
        <xdr:cNvSpPr txBox="1"/>
      </xdr:nvSpPr>
      <xdr:spPr>
        <a:xfrm>
          <a:off x="13512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65315</xdr:rowOff>
    </xdr:from>
    <xdr:to>
      <xdr:col>65</xdr:col>
      <xdr:colOff>53975</xdr:colOff>
      <xdr:row>38</xdr:row>
      <xdr:rowOff>166915</xdr:rowOff>
    </xdr:to>
    <xdr:sp macro="" textlink="">
      <xdr:nvSpPr>
        <xdr:cNvPr id="341" name="楕円 340"/>
        <xdr:cNvSpPr/>
      </xdr:nvSpPr>
      <xdr:spPr>
        <a:xfrm>
          <a:off x="12954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151692</xdr:rowOff>
    </xdr:from>
    <xdr:ext cx="762000" cy="259045"/>
    <xdr:sp macro="" textlink="">
      <xdr:nvSpPr>
        <xdr:cNvPr id="342" name="テキスト ボックス 341"/>
        <xdr:cNvSpPr txBox="1"/>
      </xdr:nvSpPr>
      <xdr:spPr>
        <a:xfrm>
          <a:off x="12623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％改善しましたが、依然として類似団体内平均値を上回っています。主な要因としては、平成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年度開館の総合スポーツセンター</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はびきのコロセアム</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や平成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年度開館の生活文化情報センター</a:t>
          </a:r>
          <a:r>
            <a:rPr kumimoji="1" lang="en-US" altLang="ja-JP" sz="1300">
              <a:solidFill>
                <a:srgbClr val="000000"/>
              </a:solidFill>
              <a:latin typeface="ＭＳ Ｐゴシック" panose="020B0600070205080204" pitchFamily="50" charset="-128"/>
              <a:ea typeface="ＭＳ Ｐゴシック" panose="020B0600070205080204" pitchFamily="50" charset="-128"/>
            </a:rPr>
            <a:t>(LIC</a:t>
          </a:r>
          <a:r>
            <a:rPr kumimoji="1" lang="ja-JP" altLang="en-US" sz="1300">
              <a:solidFill>
                <a:srgbClr val="000000"/>
              </a:solidFill>
              <a:latin typeface="ＭＳ Ｐゴシック" panose="020B0600070205080204" pitchFamily="50" charset="-128"/>
              <a:ea typeface="ＭＳ Ｐゴシック" panose="020B0600070205080204" pitchFamily="50" charset="-128"/>
            </a:rPr>
            <a:t>はびきの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の建設に伴う地方債の償還が続いていることが挙げられます。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公共施設の更新や長寿命化対策に留意しつつ、今後も地方債発行の適切な管理に努めてまいります。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96520</xdr:rowOff>
    </xdr:to>
    <xdr:cxnSp macro="">
      <xdr:nvCxnSpPr>
        <xdr:cNvPr id="375" name="直線コネクタ 374"/>
        <xdr:cNvCxnSpPr/>
      </xdr:nvCxnSpPr>
      <xdr:spPr>
        <a:xfrm flipV="1">
          <a:off x="3987800" y="13378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78</xdr:row>
      <xdr:rowOff>165100</xdr:rowOff>
    </xdr:to>
    <xdr:cxnSp macro="">
      <xdr:nvCxnSpPr>
        <xdr:cNvPr id="378" name="直線コネクタ 377"/>
        <xdr:cNvCxnSpPr/>
      </xdr:nvCxnSpPr>
      <xdr:spPr>
        <a:xfrm flipV="1">
          <a:off x="3098800" y="1346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78</xdr:row>
      <xdr:rowOff>165100</xdr:rowOff>
    </xdr:to>
    <xdr:cxnSp macro="">
      <xdr:nvCxnSpPr>
        <xdr:cNvPr id="381" name="直線コネクタ 380"/>
        <xdr:cNvCxnSpPr/>
      </xdr:nvCxnSpPr>
      <xdr:spPr>
        <a:xfrm>
          <a:off x="2209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92711</xdr:rowOff>
    </xdr:to>
    <xdr:cxnSp macro="">
      <xdr:nvCxnSpPr>
        <xdr:cNvPr id="384" name="直線コネクタ 383"/>
        <xdr:cNvCxnSpPr/>
      </xdr:nvCxnSpPr>
      <xdr:spPr>
        <a:xfrm flipV="1">
          <a:off x="1320800" y="135229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4" name="楕円 393"/>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5"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6" name="楕円 395"/>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132097</xdr:rowOff>
    </xdr:from>
    <xdr:ext cx="736600" cy="259045"/>
    <xdr:sp macro="" textlink="">
      <xdr:nvSpPr>
        <xdr:cNvPr id="397" name="テキスト ボックス 396"/>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8" name="楕円 397"/>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9" name="テキスト ボックス 398"/>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400" name="楕円 399"/>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401" name="テキスト ボックス 400"/>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402" name="楕円 401"/>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403" name="テキスト ボックス 402"/>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％減少しましたが、依然として類似団体内平均値を上回っています。これは、扶助費や補助費等が類似団体に比べて高い水準にあることが要因と考えられます。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今後も厳しい財政状況が予想されますが、近隣市や国の動向などを踏まえ、引き続き適正な財政運営の確保に努めてまいります。</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18414</xdr:rowOff>
    </xdr:to>
    <xdr:cxnSp macro="">
      <xdr:nvCxnSpPr>
        <xdr:cNvPr id="432" name="直線コネクタ 431"/>
        <xdr:cNvCxnSpPr/>
      </xdr:nvCxnSpPr>
      <xdr:spPr>
        <a:xfrm flipV="1">
          <a:off x="15671800" y="13454380"/>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52705</xdr:rowOff>
    </xdr:from>
    <xdr:to>
      <xdr:col>78</xdr:col>
      <xdr:colOff>69850</xdr:colOff>
      <xdr:row>79</xdr:row>
      <xdr:rowOff>18414</xdr:rowOff>
    </xdr:to>
    <xdr:cxnSp macro="">
      <xdr:nvCxnSpPr>
        <xdr:cNvPr id="435" name="直線コネクタ 434"/>
        <xdr:cNvCxnSpPr/>
      </xdr:nvCxnSpPr>
      <xdr:spPr>
        <a:xfrm>
          <a:off x="14782800" y="13254355"/>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155575</xdr:rowOff>
    </xdr:from>
    <xdr:to>
      <xdr:col>73</xdr:col>
      <xdr:colOff>180975</xdr:colOff>
      <xdr:row>77</xdr:row>
      <xdr:rowOff>52705</xdr:rowOff>
    </xdr:to>
    <xdr:cxnSp macro="">
      <xdr:nvCxnSpPr>
        <xdr:cNvPr id="438" name="直線コネクタ 437"/>
        <xdr:cNvCxnSpPr/>
      </xdr:nvCxnSpPr>
      <xdr:spPr>
        <a:xfrm>
          <a:off x="13893800" y="131857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76</xdr:row>
      <xdr:rowOff>155575</xdr:rowOff>
    </xdr:to>
    <xdr:cxnSp macro="">
      <xdr:nvCxnSpPr>
        <xdr:cNvPr id="441" name="直線コネクタ 440"/>
        <xdr:cNvCxnSpPr/>
      </xdr:nvCxnSpPr>
      <xdr:spPr>
        <a:xfrm>
          <a:off x="13004800" y="13168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3" name="テキスト ボックス 44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51" name="楕円 450"/>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52"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139064</xdr:rowOff>
    </xdr:from>
    <xdr:to>
      <xdr:col>78</xdr:col>
      <xdr:colOff>120650</xdr:colOff>
      <xdr:row>79</xdr:row>
      <xdr:rowOff>69214</xdr:rowOff>
    </xdr:to>
    <xdr:sp macro="" textlink="">
      <xdr:nvSpPr>
        <xdr:cNvPr id="453" name="楕円 452"/>
        <xdr:cNvSpPr/>
      </xdr:nvSpPr>
      <xdr:spPr>
        <a:xfrm>
          <a:off x="15621000" y="1351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53991</xdr:rowOff>
    </xdr:from>
    <xdr:ext cx="736600" cy="259045"/>
    <xdr:sp macro="" textlink="">
      <xdr:nvSpPr>
        <xdr:cNvPr id="454" name="テキスト ボックス 453"/>
        <xdr:cNvSpPr txBox="1"/>
      </xdr:nvSpPr>
      <xdr:spPr>
        <a:xfrm>
          <a:off x="15290800" y="13598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xdr:rowOff>
    </xdr:from>
    <xdr:to>
      <xdr:col>74</xdr:col>
      <xdr:colOff>31750</xdr:colOff>
      <xdr:row>77</xdr:row>
      <xdr:rowOff>103505</xdr:rowOff>
    </xdr:to>
    <xdr:sp macro="" textlink="">
      <xdr:nvSpPr>
        <xdr:cNvPr id="455" name="楕円 454"/>
        <xdr:cNvSpPr/>
      </xdr:nvSpPr>
      <xdr:spPr>
        <a:xfrm>
          <a:off x="14732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88282</xdr:rowOff>
    </xdr:from>
    <xdr:ext cx="762000" cy="259045"/>
    <xdr:sp macro="" textlink="">
      <xdr:nvSpPr>
        <xdr:cNvPr id="456" name="テキスト ボックス 455"/>
        <xdr:cNvSpPr txBox="1"/>
      </xdr:nvSpPr>
      <xdr:spPr>
        <a:xfrm>
          <a:off x="144018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104775</xdr:rowOff>
    </xdr:from>
    <xdr:to>
      <xdr:col>69</xdr:col>
      <xdr:colOff>142875</xdr:colOff>
      <xdr:row>77</xdr:row>
      <xdr:rowOff>34925</xdr:rowOff>
    </xdr:to>
    <xdr:sp macro="" textlink="">
      <xdr:nvSpPr>
        <xdr:cNvPr id="457" name="楕円 456"/>
        <xdr:cNvSpPr/>
      </xdr:nvSpPr>
      <xdr:spPr>
        <a:xfrm>
          <a:off x="13843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19702</xdr:rowOff>
    </xdr:from>
    <xdr:ext cx="762000" cy="259045"/>
    <xdr:sp macro="" textlink="">
      <xdr:nvSpPr>
        <xdr:cNvPr id="458" name="テキスト ボックス 457"/>
        <xdr:cNvSpPr txBox="1"/>
      </xdr:nvSpPr>
      <xdr:spPr>
        <a:xfrm>
          <a:off x="13512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59" name="楕円 458"/>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60" name="テキスト ボックス 459"/>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28419</xdr:rowOff>
    </xdr:from>
    <xdr:to>
      <xdr:col>29</xdr:col>
      <xdr:colOff>127000</xdr:colOff>
      <xdr:row>16</xdr:row>
      <xdr:rowOff>47948</xdr:rowOff>
    </xdr:to>
    <xdr:cxnSp macro="">
      <xdr:nvCxnSpPr>
        <xdr:cNvPr id="52" name="直線コネクタ 51"/>
        <xdr:cNvCxnSpPr/>
      </xdr:nvCxnSpPr>
      <xdr:spPr bwMode="auto">
        <a:xfrm>
          <a:off x="5003800" y="2819244"/>
          <a:ext cx="647700" cy="1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32725</xdr:rowOff>
    </xdr:from>
    <xdr:ext cx="762000" cy="259045"/>
    <xdr:sp macro="" textlink="">
      <xdr:nvSpPr>
        <xdr:cNvPr id="53" name="人口1人当たり決算額の推移平均値テキスト130"/>
        <xdr:cNvSpPr txBox="1"/>
      </xdr:nvSpPr>
      <xdr:spPr>
        <a:xfrm>
          <a:off x="5740400" y="2823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28419</xdr:rowOff>
    </xdr:from>
    <xdr:to>
      <xdr:col>26</xdr:col>
      <xdr:colOff>50800</xdr:colOff>
      <xdr:row>16</xdr:row>
      <xdr:rowOff>96934</xdr:rowOff>
    </xdr:to>
    <xdr:cxnSp macro="">
      <xdr:nvCxnSpPr>
        <xdr:cNvPr id="55" name="直線コネクタ 54"/>
        <xdr:cNvCxnSpPr/>
      </xdr:nvCxnSpPr>
      <xdr:spPr bwMode="auto">
        <a:xfrm flipV="1">
          <a:off x="4305300" y="2819244"/>
          <a:ext cx="698500" cy="6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96934</xdr:rowOff>
    </xdr:from>
    <xdr:to>
      <xdr:col>22</xdr:col>
      <xdr:colOff>114300</xdr:colOff>
      <xdr:row>16</xdr:row>
      <xdr:rowOff>162346</xdr:rowOff>
    </xdr:to>
    <xdr:cxnSp macro="">
      <xdr:nvCxnSpPr>
        <xdr:cNvPr id="58" name="直線コネクタ 57"/>
        <xdr:cNvCxnSpPr/>
      </xdr:nvCxnSpPr>
      <xdr:spPr bwMode="auto">
        <a:xfrm flipV="1">
          <a:off x="3606800" y="2887759"/>
          <a:ext cx="698500" cy="6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162346</xdr:rowOff>
    </xdr:from>
    <xdr:to>
      <xdr:col>18</xdr:col>
      <xdr:colOff>177800</xdr:colOff>
      <xdr:row>17</xdr:row>
      <xdr:rowOff>103106</xdr:rowOff>
    </xdr:to>
    <xdr:cxnSp macro="">
      <xdr:nvCxnSpPr>
        <xdr:cNvPr id="61" name="直線コネクタ 60"/>
        <xdr:cNvCxnSpPr/>
      </xdr:nvCxnSpPr>
      <xdr:spPr bwMode="auto">
        <a:xfrm flipV="1">
          <a:off x="2908300" y="2953171"/>
          <a:ext cx="698500" cy="11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168598</xdr:rowOff>
    </xdr:from>
    <xdr:to>
      <xdr:col>29</xdr:col>
      <xdr:colOff>177800</xdr:colOff>
      <xdr:row>16</xdr:row>
      <xdr:rowOff>98748</xdr:rowOff>
    </xdr:to>
    <xdr:sp macro="" textlink="">
      <xdr:nvSpPr>
        <xdr:cNvPr id="71" name="楕円 70"/>
        <xdr:cNvSpPr/>
      </xdr:nvSpPr>
      <xdr:spPr bwMode="auto">
        <a:xfrm>
          <a:off x="5600700" y="278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13675</xdr:rowOff>
    </xdr:from>
    <xdr:ext cx="762000" cy="259045"/>
    <xdr:sp macro="" textlink="">
      <xdr:nvSpPr>
        <xdr:cNvPr id="72" name="人口1人当たり決算額の推移該当値テキスト130"/>
        <xdr:cNvSpPr txBox="1"/>
      </xdr:nvSpPr>
      <xdr:spPr>
        <a:xfrm>
          <a:off x="5740400" y="2633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149069</xdr:rowOff>
    </xdr:from>
    <xdr:to>
      <xdr:col>26</xdr:col>
      <xdr:colOff>101600</xdr:colOff>
      <xdr:row>16</xdr:row>
      <xdr:rowOff>79219</xdr:rowOff>
    </xdr:to>
    <xdr:sp macro="" textlink="">
      <xdr:nvSpPr>
        <xdr:cNvPr id="73" name="楕円 72"/>
        <xdr:cNvSpPr/>
      </xdr:nvSpPr>
      <xdr:spPr bwMode="auto">
        <a:xfrm>
          <a:off x="4953000" y="276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89396</xdr:rowOff>
    </xdr:from>
    <xdr:ext cx="736600" cy="259045"/>
    <xdr:sp macro="" textlink="">
      <xdr:nvSpPr>
        <xdr:cNvPr id="74" name="テキスト ボックス 73"/>
        <xdr:cNvSpPr txBox="1"/>
      </xdr:nvSpPr>
      <xdr:spPr>
        <a:xfrm>
          <a:off x="4622800" y="253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46134</xdr:rowOff>
    </xdr:from>
    <xdr:to>
      <xdr:col>22</xdr:col>
      <xdr:colOff>165100</xdr:colOff>
      <xdr:row>16</xdr:row>
      <xdr:rowOff>147734</xdr:rowOff>
    </xdr:to>
    <xdr:sp macro="" textlink="">
      <xdr:nvSpPr>
        <xdr:cNvPr id="75" name="楕円 74"/>
        <xdr:cNvSpPr/>
      </xdr:nvSpPr>
      <xdr:spPr bwMode="auto">
        <a:xfrm>
          <a:off x="4254500" y="283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132511</xdr:rowOff>
    </xdr:from>
    <xdr:ext cx="762000" cy="259045"/>
    <xdr:sp macro="" textlink="">
      <xdr:nvSpPr>
        <xdr:cNvPr id="76" name="テキスト ボックス 75"/>
        <xdr:cNvSpPr txBox="1"/>
      </xdr:nvSpPr>
      <xdr:spPr>
        <a:xfrm>
          <a:off x="3924300" y="292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111546</xdr:rowOff>
    </xdr:from>
    <xdr:to>
      <xdr:col>19</xdr:col>
      <xdr:colOff>38100</xdr:colOff>
      <xdr:row>17</xdr:row>
      <xdr:rowOff>41696</xdr:rowOff>
    </xdr:to>
    <xdr:sp macro="" textlink="">
      <xdr:nvSpPr>
        <xdr:cNvPr id="77" name="楕円 76"/>
        <xdr:cNvSpPr/>
      </xdr:nvSpPr>
      <xdr:spPr bwMode="auto">
        <a:xfrm>
          <a:off x="3556000" y="290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26473</xdr:rowOff>
    </xdr:from>
    <xdr:ext cx="762000" cy="259045"/>
    <xdr:sp macro="" textlink="">
      <xdr:nvSpPr>
        <xdr:cNvPr id="78" name="テキスト ボックス 77"/>
        <xdr:cNvSpPr txBox="1"/>
      </xdr:nvSpPr>
      <xdr:spPr>
        <a:xfrm>
          <a:off x="3225800" y="298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52306</xdr:rowOff>
    </xdr:from>
    <xdr:to>
      <xdr:col>15</xdr:col>
      <xdr:colOff>101600</xdr:colOff>
      <xdr:row>17</xdr:row>
      <xdr:rowOff>153906</xdr:rowOff>
    </xdr:to>
    <xdr:sp macro="" textlink="">
      <xdr:nvSpPr>
        <xdr:cNvPr id="79" name="楕円 78"/>
        <xdr:cNvSpPr/>
      </xdr:nvSpPr>
      <xdr:spPr bwMode="auto">
        <a:xfrm>
          <a:off x="2857500" y="301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138683</xdr:rowOff>
    </xdr:from>
    <xdr:ext cx="762000" cy="259045"/>
    <xdr:sp macro="" textlink="">
      <xdr:nvSpPr>
        <xdr:cNvPr id="80" name="テキスト ボックス 79"/>
        <xdr:cNvSpPr txBox="1"/>
      </xdr:nvSpPr>
      <xdr:spPr>
        <a:xfrm>
          <a:off x="2527300" y="310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79832</xdr:rowOff>
    </xdr:from>
    <xdr:to>
      <xdr:col>29</xdr:col>
      <xdr:colOff>127000</xdr:colOff>
      <xdr:row>35</xdr:row>
      <xdr:rowOff>141669</xdr:rowOff>
    </xdr:to>
    <xdr:cxnSp macro="">
      <xdr:nvCxnSpPr>
        <xdr:cNvPr id="113" name="直線コネクタ 112"/>
        <xdr:cNvCxnSpPr/>
      </xdr:nvCxnSpPr>
      <xdr:spPr bwMode="auto">
        <a:xfrm>
          <a:off x="5003800" y="6690182"/>
          <a:ext cx="647700" cy="6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269608</xdr:rowOff>
    </xdr:from>
    <xdr:to>
      <xdr:col>26</xdr:col>
      <xdr:colOff>50800</xdr:colOff>
      <xdr:row>35</xdr:row>
      <xdr:rowOff>79832</xdr:rowOff>
    </xdr:to>
    <xdr:cxnSp macro="">
      <xdr:nvCxnSpPr>
        <xdr:cNvPr id="116" name="直線コネクタ 115"/>
        <xdr:cNvCxnSpPr/>
      </xdr:nvCxnSpPr>
      <xdr:spPr bwMode="auto">
        <a:xfrm>
          <a:off x="4305300" y="6537058"/>
          <a:ext cx="698500" cy="15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269608</xdr:rowOff>
    </xdr:from>
    <xdr:to>
      <xdr:col>22</xdr:col>
      <xdr:colOff>114300</xdr:colOff>
      <xdr:row>34</xdr:row>
      <xdr:rowOff>301003</xdr:rowOff>
    </xdr:to>
    <xdr:cxnSp macro="">
      <xdr:nvCxnSpPr>
        <xdr:cNvPr id="119" name="直線コネクタ 118"/>
        <xdr:cNvCxnSpPr/>
      </xdr:nvCxnSpPr>
      <xdr:spPr bwMode="auto">
        <a:xfrm flipV="1">
          <a:off x="3606800" y="6537058"/>
          <a:ext cx="698500" cy="3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301003</xdr:rowOff>
    </xdr:from>
    <xdr:to>
      <xdr:col>18</xdr:col>
      <xdr:colOff>177800</xdr:colOff>
      <xdr:row>34</xdr:row>
      <xdr:rowOff>325120</xdr:rowOff>
    </xdr:to>
    <xdr:cxnSp macro="">
      <xdr:nvCxnSpPr>
        <xdr:cNvPr id="122" name="直線コネクタ 121"/>
        <xdr:cNvCxnSpPr/>
      </xdr:nvCxnSpPr>
      <xdr:spPr bwMode="auto">
        <a:xfrm flipV="1">
          <a:off x="2908300" y="6568453"/>
          <a:ext cx="698500" cy="24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90869</xdr:rowOff>
    </xdr:from>
    <xdr:to>
      <xdr:col>29</xdr:col>
      <xdr:colOff>177800</xdr:colOff>
      <xdr:row>35</xdr:row>
      <xdr:rowOff>192469</xdr:rowOff>
    </xdr:to>
    <xdr:sp macro="" textlink="">
      <xdr:nvSpPr>
        <xdr:cNvPr id="132" name="楕円 131"/>
        <xdr:cNvSpPr/>
      </xdr:nvSpPr>
      <xdr:spPr bwMode="auto">
        <a:xfrm>
          <a:off x="5600700" y="6701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278846</xdr:rowOff>
    </xdr:from>
    <xdr:ext cx="762000" cy="259045"/>
    <xdr:sp macro="" textlink="">
      <xdr:nvSpPr>
        <xdr:cNvPr id="133" name="人口1人当たり決算額の推移該当値テキスト445"/>
        <xdr:cNvSpPr txBox="1"/>
      </xdr:nvSpPr>
      <xdr:spPr>
        <a:xfrm>
          <a:off x="5740400" y="654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29032</xdr:rowOff>
    </xdr:from>
    <xdr:to>
      <xdr:col>26</xdr:col>
      <xdr:colOff>101600</xdr:colOff>
      <xdr:row>35</xdr:row>
      <xdr:rowOff>130632</xdr:rowOff>
    </xdr:to>
    <xdr:sp macro="" textlink="">
      <xdr:nvSpPr>
        <xdr:cNvPr id="134" name="楕円 133"/>
        <xdr:cNvSpPr/>
      </xdr:nvSpPr>
      <xdr:spPr bwMode="auto">
        <a:xfrm>
          <a:off x="4953000" y="663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140809</xdr:rowOff>
    </xdr:from>
    <xdr:ext cx="736600" cy="259045"/>
    <xdr:sp macro="" textlink="">
      <xdr:nvSpPr>
        <xdr:cNvPr id="135" name="テキスト ボックス 134"/>
        <xdr:cNvSpPr txBox="1"/>
      </xdr:nvSpPr>
      <xdr:spPr>
        <a:xfrm>
          <a:off x="4622800" y="640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218808</xdr:rowOff>
    </xdr:from>
    <xdr:to>
      <xdr:col>22</xdr:col>
      <xdr:colOff>165100</xdr:colOff>
      <xdr:row>34</xdr:row>
      <xdr:rowOff>320408</xdr:rowOff>
    </xdr:to>
    <xdr:sp macro="" textlink="">
      <xdr:nvSpPr>
        <xdr:cNvPr id="136" name="楕円 135"/>
        <xdr:cNvSpPr/>
      </xdr:nvSpPr>
      <xdr:spPr bwMode="auto">
        <a:xfrm>
          <a:off x="4254500" y="648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330585</xdr:rowOff>
    </xdr:from>
    <xdr:ext cx="762000" cy="259045"/>
    <xdr:sp macro="" textlink="">
      <xdr:nvSpPr>
        <xdr:cNvPr id="137" name="テキスト ボックス 136"/>
        <xdr:cNvSpPr txBox="1"/>
      </xdr:nvSpPr>
      <xdr:spPr>
        <a:xfrm>
          <a:off x="3924300" y="625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250203</xdr:rowOff>
    </xdr:from>
    <xdr:to>
      <xdr:col>19</xdr:col>
      <xdr:colOff>38100</xdr:colOff>
      <xdr:row>35</xdr:row>
      <xdr:rowOff>8903</xdr:rowOff>
    </xdr:to>
    <xdr:sp macro="" textlink="">
      <xdr:nvSpPr>
        <xdr:cNvPr id="138" name="楕円 137"/>
        <xdr:cNvSpPr/>
      </xdr:nvSpPr>
      <xdr:spPr bwMode="auto">
        <a:xfrm>
          <a:off x="3556000" y="651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19080</xdr:rowOff>
    </xdr:from>
    <xdr:ext cx="762000" cy="259045"/>
    <xdr:sp macro="" textlink="">
      <xdr:nvSpPr>
        <xdr:cNvPr id="139" name="テキスト ボックス 138"/>
        <xdr:cNvSpPr txBox="1"/>
      </xdr:nvSpPr>
      <xdr:spPr>
        <a:xfrm>
          <a:off x="3225800" y="62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274320</xdr:rowOff>
    </xdr:from>
    <xdr:to>
      <xdr:col>15</xdr:col>
      <xdr:colOff>101600</xdr:colOff>
      <xdr:row>35</xdr:row>
      <xdr:rowOff>33020</xdr:rowOff>
    </xdr:to>
    <xdr:sp macro="" textlink="">
      <xdr:nvSpPr>
        <xdr:cNvPr id="140" name="楕円 139"/>
        <xdr:cNvSpPr/>
      </xdr:nvSpPr>
      <xdr:spPr bwMode="auto">
        <a:xfrm>
          <a:off x="2857500" y="654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43197</xdr:rowOff>
    </xdr:from>
    <xdr:ext cx="762000" cy="259045"/>
    <xdr:sp macro="" textlink="">
      <xdr:nvSpPr>
        <xdr:cNvPr id="141" name="テキスト ボックス 140"/>
        <xdr:cNvSpPr txBox="1"/>
      </xdr:nvSpPr>
      <xdr:spPr>
        <a:xfrm>
          <a:off x="2527300" y="63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110341</xdr:rowOff>
    </xdr:from>
    <xdr:to>
      <xdr:col>24</xdr:col>
      <xdr:colOff>63500</xdr:colOff>
      <xdr:row>37</xdr:row>
      <xdr:rowOff>22853</xdr:rowOff>
    </xdr:to>
    <xdr:cxnSp macro="">
      <xdr:nvCxnSpPr>
        <xdr:cNvPr id="63" name="直線コネクタ 62"/>
        <xdr:cNvCxnSpPr/>
      </xdr:nvCxnSpPr>
      <xdr:spPr>
        <a:xfrm flipV="1">
          <a:off x="3797300" y="6282541"/>
          <a:ext cx="838200" cy="8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22853</xdr:rowOff>
    </xdr:from>
    <xdr:to>
      <xdr:col>19</xdr:col>
      <xdr:colOff>177800</xdr:colOff>
      <xdr:row>37</xdr:row>
      <xdr:rowOff>65568</xdr:rowOff>
    </xdr:to>
    <xdr:cxnSp macro="">
      <xdr:nvCxnSpPr>
        <xdr:cNvPr id="66" name="直線コネクタ 65"/>
        <xdr:cNvCxnSpPr/>
      </xdr:nvCxnSpPr>
      <xdr:spPr>
        <a:xfrm flipV="1">
          <a:off x="2908300" y="6366503"/>
          <a:ext cx="8890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36667</xdr:rowOff>
    </xdr:from>
    <xdr:to>
      <xdr:col>15</xdr:col>
      <xdr:colOff>50800</xdr:colOff>
      <xdr:row>37</xdr:row>
      <xdr:rowOff>65568</xdr:rowOff>
    </xdr:to>
    <xdr:cxnSp macro="">
      <xdr:nvCxnSpPr>
        <xdr:cNvPr id="69" name="直線コネクタ 68"/>
        <xdr:cNvCxnSpPr/>
      </xdr:nvCxnSpPr>
      <xdr:spPr>
        <a:xfrm>
          <a:off x="2019300" y="6380317"/>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36667</xdr:rowOff>
    </xdr:from>
    <xdr:to>
      <xdr:col>10</xdr:col>
      <xdr:colOff>114300</xdr:colOff>
      <xdr:row>37</xdr:row>
      <xdr:rowOff>117036</xdr:rowOff>
    </xdr:to>
    <xdr:cxnSp macro="">
      <xdr:nvCxnSpPr>
        <xdr:cNvPr id="72" name="直線コネクタ 71"/>
        <xdr:cNvCxnSpPr/>
      </xdr:nvCxnSpPr>
      <xdr:spPr>
        <a:xfrm flipV="1">
          <a:off x="1130300" y="6380317"/>
          <a:ext cx="889000" cy="8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59541</xdr:rowOff>
    </xdr:from>
    <xdr:to>
      <xdr:col>24</xdr:col>
      <xdr:colOff>114300</xdr:colOff>
      <xdr:row>36</xdr:row>
      <xdr:rowOff>161141</xdr:rowOff>
    </xdr:to>
    <xdr:sp macro="" textlink="">
      <xdr:nvSpPr>
        <xdr:cNvPr id="82" name="楕円 81"/>
        <xdr:cNvSpPr/>
      </xdr:nvSpPr>
      <xdr:spPr>
        <a:xfrm>
          <a:off x="4584700" y="62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37968</xdr:rowOff>
    </xdr:from>
    <xdr:ext cx="534377" cy="259045"/>
    <xdr:sp macro="" textlink="">
      <xdr:nvSpPr>
        <xdr:cNvPr id="83" name="人件費該当値テキスト"/>
        <xdr:cNvSpPr txBox="1"/>
      </xdr:nvSpPr>
      <xdr:spPr>
        <a:xfrm>
          <a:off x="4686300" y="621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143503</xdr:rowOff>
    </xdr:from>
    <xdr:to>
      <xdr:col>20</xdr:col>
      <xdr:colOff>38100</xdr:colOff>
      <xdr:row>37</xdr:row>
      <xdr:rowOff>73653</xdr:rowOff>
    </xdr:to>
    <xdr:sp macro="" textlink="">
      <xdr:nvSpPr>
        <xdr:cNvPr id="84" name="楕円 83"/>
        <xdr:cNvSpPr/>
      </xdr:nvSpPr>
      <xdr:spPr>
        <a:xfrm>
          <a:off x="3746500" y="63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64780</xdr:rowOff>
    </xdr:from>
    <xdr:ext cx="534377" cy="259045"/>
    <xdr:sp macro="" textlink="">
      <xdr:nvSpPr>
        <xdr:cNvPr id="85" name="テキスト ボックス 84"/>
        <xdr:cNvSpPr txBox="1"/>
      </xdr:nvSpPr>
      <xdr:spPr>
        <a:xfrm>
          <a:off x="3530111" y="640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14768</xdr:rowOff>
    </xdr:from>
    <xdr:to>
      <xdr:col>15</xdr:col>
      <xdr:colOff>101600</xdr:colOff>
      <xdr:row>37</xdr:row>
      <xdr:rowOff>116368</xdr:rowOff>
    </xdr:to>
    <xdr:sp macro="" textlink="">
      <xdr:nvSpPr>
        <xdr:cNvPr id="86" name="楕円 85"/>
        <xdr:cNvSpPr/>
      </xdr:nvSpPr>
      <xdr:spPr>
        <a:xfrm>
          <a:off x="28575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107495</xdr:rowOff>
    </xdr:from>
    <xdr:ext cx="534377" cy="259045"/>
    <xdr:sp macro="" textlink="">
      <xdr:nvSpPr>
        <xdr:cNvPr id="87" name="テキスト ボックス 86"/>
        <xdr:cNvSpPr txBox="1"/>
      </xdr:nvSpPr>
      <xdr:spPr>
        <a:xfrm>
          <a:off x="2641111" y="645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157317</xdr:rowOff>
    </xdr:from>
    <xdr:to>
      <xdr:col>10</xdr:col>
      <xdr:colOff>165100</xdr:colOff>
      <xdr:row>37</xdr:row>
      <xdr:rowOff>87467</xdr:rowOff>
    </xdr:to>
    <xdr:sp macro="" textlink="">
      <xdr:nvSpPr>
        <xdr:cNvPr id="88" name="楕円 87"/>
        <xdr:cNvSpPr/>
      </xdr:nvSpPr>
      <xdr:spPr>
        <a:xfrm>
          <a:off x="1968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78594</xdr:rowOff>
    </xdr:from>
    <xdr:ext cx="534377" cy="259045"/>
    <xdr:sp macro="" textlink="">
      <xdr:nvSpPr>
        <xdr:cNvPr id="89" name="テキスト ボックス 88"/>
        <xdr:cNvSpPr txBox="1"/>
      </xdr:nvSpPr>
      <xdr:spPr>
        <a:xfrm>
          <a:off x="1752111" y="64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66236</xdr:rowOff>
    </xdr:from>
    <xdr:to>
      <xdr:col>6</xdr:col>
      <xdr:colOff>38100</xdr:colOff>
      <xdr:row>37</xdr:row>
      <xdr:rowOff>167836</xdr:rowOff>
    </xdr:to>
    <xdr:sp macro="" textlink="">
      <xdr:nvSpPr>
        <xdr:cNvPr id="90" name="楕円 89"/>
        <xdr:cNvSpPr/>
      </xdr:nvSpPr>
      <xdr:spPr>
        <a:xfrm>
          <a:off x="1079500" y="64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158963</xdr:rowOff>
    </xdr:from>
    <xdr:ext cx="534377" cy="259045"/>
    <xdr:sp macro="" textlink="">
      <xdr:nvSpPr>
        <xdr:cNvPr id="91" name="テキスト ボックス 90"/>
        <xdr:cNvSpPr txBox="1"/>
      </xdr:nvSpPr>
      <xdr:spPr>
        <a:xfrm>
          <a:off x="863111" y="65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70409</xdr:rowOff>
    </xdr:from>
    <xdr:to>
      <xdr:col>24</xdr:col>
      <xdr:colOff>63500</xdr:colOff>
      <xdr:row>58</xdr:row>
      <xdr:rowOff>74244</xdr:rowOff>
    </xdr:to>
    <xdr:cxnSp macro="">
      <xdr:nvCxnSpPr>
        <xdr:cNvPr id="121" name="直線コネクタ 120"/>
        <xdr:cNvCxnSpPr/>
      </xdr:nvCxnSpPr>
      <xdr:spPr>
        <a:xfrm>
          <a:off x="3797300" y="10014509"/>
          <a:ext cx="8382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70409</xdr:rowOff>
    </xdr:from>
    <xdr:to>
      <xdr:col>19</xdr:col>
      <xdr:colOff>177800</xdr:colOff>
      <xdr:row>58</xdr:row>
      <xdr:rowOff>88062</xdr:rowOff>
    </xdr:to>
    <xdr:cxnSp macro="">
      <xdr:nvCxnSpPr>
        <xdr:cNvPr id="124" name="直線コネクタ 123"/>
        <xdr:cNvCxnSpPr/>
      </xdr:nvCxnSpPr>
      <xdr:spPr>
        <a:xfrm flipV="1">
          <a:off x="2908300" y="10014509"/>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88062</xdr:rowOff>
    </xdr:from>
    <xdr:to>
      <xdr:col>15</xdr:col>
      <xdr:colOff>50800</xdr:colOff>
      <xdr:row>58</xdr:row>
      <xdr:rowOff>97219</xdr:rowOff>
    </xdr:to>
    <xdr:cxnSp macro="">
      <xdr:nvCxnSpPr>
        <xdr:cNvPr id="127" name="直線コネクタ 126"/>
        <xdr:cNvCxnSpPr/>
      </xdr:nvCxnSpPr>
      <xdr:spPr>
        <a:xfrm flipV="1">
          <a:off x="2019300" y="10032162"/>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97219</xdr:rowOff>
    </xdr:from>
    <xdr:to>
      <xdr:col>10</xdr:col>
      <xdr:colOff>114300</xdr:colOff>
      <xdr:row>58</xdr:row>
      <xdr:rowOff>130378</xdr:rowOff>
    </xdr:to>
    <xdr:cxnSp macro="">
      <xdr:nvCxnSpPr>
        <xdr:cNvPr id="130" name="直線コネクタ 129"/>
        <xdr:cNvCxnSpPr/>
      </xdr:nvCxnSpPr>
      <xdr:spPr>
        <a:xfrm flipV="1">
          <a:off x="1130300" y="10041319"/>
          <a:ext cx="8890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23444</xdr:rowOff>
    </xdr:from>
    <xdr:to>
      <xdr:col>24</xdr:col>
      <xdr:colOff>114300</xdr:colOff>
      <xdr:row>58</xdr:row>
      <xdr:rowOff>125044</xdr:rowOff>
    </xdr:to>
    <xdr:sp macro="" textlink="">
      <xdr:nvSpPr>
        <xdr:cNvPr id="140" name="楕円 139"/>
        <xdr:cNvSpPr/>
      </xdr:nvSpPr>
      <xdr:spPr>
        <a:xfrm>
          <a:off x="4584700" y="99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109821</xdr:rowOff>
    </xdr:from>
    <xdr:ext cx="534377" cy="259045"/>
    <xdr:sp macro="" textlink="">
      <xdr:nvSpPr>
        <xdr:cNvPr id="141" name="物件費該当値テキスト"/>
        <xdr:cNvSpPr txBox="1"/>
      </xdr:nvSpPr>
      <xdr:spPr>
        <a:xfrm>
          <a:off x="4686300" y="98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19609</xdr:rowOff>
    </xdr:from>
    <xdr:to>
      <xdr:col>20</xdr:col>
      <xdr:colOff>38100</xdr:colOff>
      <xdr:row>58</xdr:row>
      <xdr:rowOff>121209</xdr:rowOff>
    </xdr:to>
    <xdr:sp macro="" textlink="">
      <xdr:nvSpPr>
        <xdr:cNvPr id="142" name="楕円 141"/>
        <xdr:cNvSpPr/>
      </xdr:nvSpPr>
      <xdr:spPr>
        <a:xfrm>
          <a:off x="3746500" y="99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112336</xdr:rowOff>
    </xdr:from>
    <xdr:ext cx="534377" cy="259045"/>
    <xdr:sp macro="" textlink="">
      <xdr:nvSpPr>
        <xdr:cNvPr id="143" name="テキスト ボックス 142"/>
        <xdr:cNvSpPr txBox="1"/>
      </xdr:nvSpPr>
      <xdr:spPr>
        <a:xfrm>
          <a:off x="3530111" y="100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37262</xdr:rowOff>
    </xdr:from>
    <xdr:to>
      <xdr:col>15</xdr:col>
      <xdr:colOff>101600</xdr:colOff>
      <xdr:row>58</xdr:row>
      <xdr:rowOff>138862</xdr:rowOff>
    </xdr:to>
    <xdr:sp macro="" textlink="">
      <xdr:nvSpPr>
        <xdr:cNvPr id="144" name="楕円 143"/>
        <xdr:cNvSpPr/>
      </xdr:nvSpPr>
      <xdr:spPr>
        <a:xfrm>
          <a:off x="2857500" y="99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129989</xdr:rowOff>
    </xdr:from>
    <xdr:ext cx="534377" cy="259045"/>
    <xdr:sp macro="" textlink="">
      <xdr:nvSpPr>
        <xdr:cNvPr id="145" name="テキスト ボックス 144"/>
        <xdr:cNvSpPr txBox="1"/>
      </xdr:nvSpPr>
      <xdr:spPr>
        <a:xfrm>
          <a:off x="2641111" y="100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46419</xdr:rowOff>
    </xdr:from>
    <xdr:to>
      <xdr:col>10</xdr:col>
      <xdr:colOff>165100</xdr:colOff>
      <xdr:row>58</xdr:row>
      <xdr:rowOff>148019</xdr:rowOff>
    </xdr:to>
    <xdr:sp macro="" textlink="">
      <xdr:nvSpPr>
        <xdr:cNvPr id="146" name="楕円 145"/>
        <xdr:cNvSpPr/>
      </xdr:nvSpPr>
      <xdr:spPr>
        <a:xfrm>
          <a:off x="1968500" y="999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139146</xdr:rowOff>
    </xdr:from>
    <xdr:ext cx="534377" cy="259045"/>
    <xdr:sp macro="" textlink="">
      <xdr:nvSpPr>
        <xdr:cNvPr id="147" name="テキスト ボックス 146"/>
        <xdr:cNvSpPr txBox="1"/>
      </xdr:nvSpPr>
      <xdr:spPr>
        <a:xfrm>
          <a:off x="1752111" y="100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79578</xdr:rowOff>
    </xdr:from>
    <xdr:to>
      <xdr:col>6</xdr:col>
      <xdr:colOff>38100</xdr:colOff>
      <xdr:row>59</xdr:row>
      <xdr:rowOff>9728</xdr:rowOff>
    </xdr:to>
    <xdr:sp macro="" textlink="">
      <xdr:nvSpPr>
        <xdr:cNvPr id="148" name="楕円 147"/>
        <xdr:cNvSpPr/>
      </xdr:nvSpPr>
      <xdr:spPr>
        <a:xfrm>
          <a:off x="1079500" y="100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855</xdr:rowOff>
    </xdr:from>
    <xdr:ext cx="534377" cy="259045"/>
    <xdr:sp macro="" textlink="">
      <xdr:nvSpPr>
        <xdr:cNvPr id="149" name="テキスト ボックス 148"/>
        <xdr:cNvSpPr txBox="1"/>
      </xdr:nvSpPr>
      <xdr:spPr>
        <a:xfrm>
          <a:off x="863111" y="101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52558</xdr:rowOff>
    </xdr:from>
    <xdr:to>
      <xdr:col>24</xdr:col>
      <xdr:colOff>63500</xdr:colOff>
      <xdr:row>78</xdr:row>
      <xdr:rowOff>55849</xdr:rowOff>
    </xdr:to>
    <xdr:cxnSp macro="">
      <xdr:nvCxnSpPr>
        <xdr:cNvPr id="176" name="直線コネクタ 175"/>
        <xdr:cNvCxnSpPr/>
      </xdr:nvCxnSpPr>
      <xdr:spPr>
        <a:xfrm>
          <a:off x="3797300" y="13425658"/>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51826</xdr:rowOff>
    </xdr:from>
    <xdr:to>
      <xdr:col>19</xdr:col>
      <xdr:colOff>177800</xdr:colOff>
      <xdr:row>78</xdr:row>
      <xdr:rowOff>52558</xdr:rowOff>
    </xdr:to>
    <xdr:cxnSp macro="">
      <xdr:nvCxnSpPr>
        <xdr:cNvPr id="179" name="直線コネクタ 178"/>
        <xdr:cNvCxnSpPr/>
      </xdr:nvCxnSpPr>
      <xdr:spPr>
        <a:xfrm>
          <a:off x="2908300" y="13424926"/>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38658</xdr:rowOff>
    </xdr:from>
    <xdr:to>
      <xdr:col>15</xdr:col>
      <xdr:colOff>50800</xdr:colOff>
      <xdr:row>78</xdr:row>
      <xdr:rowOff>51826</xdr:rowOff>
    </xdr:to>
    <xdr:cxnSp macro="">
      <xdr:nvCxnSpPr>
        <xdr:cNvPr id="182" name="直線コネクタ 181"/>
        <xdr:cNvCxnSpPr/>
      </xdr:nvCxnSpPr>
      <xdr:spPr>
        <a:xfrm>
          <a:off x="2019300" y="13411758"/>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38658</xdr:rowOff>
    </xdr:from>
    <xdr:to>
      <xdr:col>10</xdr:col>
      <xdr:colOff>114300</xdr:colOff>
      <xdr:row>78</xdr:row>
      <xdr:rowOff>63440</xdr:rowOff>
    </xdr:to>
    <xdr:cxnSp macro="">
      <xdr:nvCxnSpPr>
        <xdr:cNvPr id="185" name="直線コネクタ 184"/>
        <xdr:cNvCxnSpPr/>
      </xdr:nvCxnSpPr>
      <xdr:spPr>
        <a:xfrm flipV="1">
          <a:off x="1130300" y="13411758"/>
          <a:ext cx="889000" cy="2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5049</xdr:rowOff>
    </xdr:from>
    <xdr:to>
      <xdr:col>24</xdr:col>
      <xdr:colOff>114300</xdr:colOff>
      <xdr:row>78</xdr:row>
      <xdr:rowOff>106649</xdr:rowOff>
    </xdr:to>
    <xdr:sp macro="" textlink="">
      <xdr:nvSpPr>
        <xdr:cNvPr id="195" name="楕円 194"/>
        <xdr:cNvSpPr/>
      </xdr:nvSpPr>
      <xdr:spPr>
        <a:xfrm>
          <a:off x="4584700" y="133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91426</xdr:rowOff>
    </xdr:from>
    <xdr:ext cx="378565" cy="259045"/>
    <xdr:sp macro="" textlink="">
      <xdr:nvSpPr>
        <xdr:cNvPr id="196" name="維持補修費該当値テキスト"/>
        <xdr:cNvSpPr txBox="1"/>
      </xdr:nvSpPr>
      <xdr:spPr>
        <a:xfrm>
          <a:off x="4686300" y="1329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1758</xdr:rowOff>
    </xdr:from>
    <xdr:to>
      <xdr:col>20</xdr:col>
      <xdr:colOff>38100</xdr:colOff>
      <xdr:row>78</xdr:row>
      <xdr:rowOff>103358</xdr:rowOff>
    </xdr:to>
    <xdr:sp macro="" textlink="">
      <xdr:nvSpPr>
        <xdr:cNvPr id="197" name="楕円 196"/>
        <xdr:cNvSpPr/>
      </xdr:nvSpPr>
      <xdr:spPr>
        <a:xfrm>
          <a:off x="3746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94485</xdr:rowOff>
    </xdr:from>
    <xdr:ext cx="378565" cy="259045"/>
    <xdr:sp macro="" textlink="">
      <xdr:nvSpPr>
        <xdr:cNvPr id="198" name="テキスト ボックス 197"/>
        <xdr:cNvSpPr txBox="1"/>
      </xdr:nvSpPr>
      <xdr:spPr>
        <a:xfrm>
          <a:off x="3608017" y="1346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1026</xdr:rowOff>
    </xdr:from>
    <xdr:to>
      <xdr:col>15</xdr:col>
      <xdr:colOff>101600</xdr:colOff>
      <xdr:row>78</xdr:row>
      <xdr:rowOff>102626</xdr:rowOff>
    </xdr:to>
    <xdr:sp macro="" textlink="">
      <xdr:nvSpPr>
        <xdr:cNvPr id="199" name="楕円 198"/>
        <xdr:cNvSpPr/>
      </xdr:nvSpPr>
      <xdr:spPr>
        <a:xfrm>
          <a:off x="2857500" y="133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93753</xdr:rowOff>
    </xdr:from>
    <xdr:ext cx="378565" cy="259045"/>
    <xdr:sp macro="" textlink="">
      <xdr:nvSpPr>
        <xdr:cNvPr id="200" name="テキスト ボックス 199"/>
        <xdr:cNvSpPr txBox="1"/>
      </xdr:nvSpPr>
      <xdr:spPr>
        <a:xfrm>
          <a:off x="2719017" y="13466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159308</xdr:rowOff>
    </xdr:from>
    <xdr:to>
      <xdr:col>10</xdr:col>
      <xdr:colOff>165100</xdr:colOff>
      <xdr:row>78</xdr:row>
      <xdr:rowOff>89458</xdr:rowOff>
    </xdr:to>
    <xdr:sp macro="" textlink="">
      <xdr:nvSpPr>
        <xdr:cNvPr id="201" name="楕円 200"/>
        <xdr:cNvSpPr/>
      </xdr:nvSpPr>
      <xdr:spPr>
        <a:xfrm>
          <a:off x="1968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80585</xdr:rowOff>
    </xdr:from>
    <xdr:ext cx="469744" cy="259045"/>
    <xdr:sp macro="" textlink="">
      <xdr:nvSpPr>
        <xdr:cNvPr id="202" name="テキスト ボックス 201"/>
        <xdr:cNvSpPr txBox="1"/>
      </xdr:nvSpPr>
      <xdr:spPr>
        <a:xfrm>
          <a:off x="1784428" y="1345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12640</xdr:rowOff>
    </xdr:from>
    <xdr:to>
      <xdr:col>6</xdr:col>
      <xdr:colOff>38100</xdr:colOff>
      <xdr:row>78</xdr:row>
      <xdr:rowOff>114240</xdr:rowOff>
    </xdr:to>
    <xdr:sp macro="" textlink="">
      <xdr:nvSpPr>
        <xdr:cNvPr id="203" name="楕円 202"/>
        <xdr:cNvSpPr/>
      </xdr:nvSpPr>
      <xdr:spPr>
        <a:xfrm>
          <a:off x="10795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105367</xdr:rowOff>
    </xdr:from>
    <xdr:ext cx="378565" cy="259045"/>
    <xdr:sp macro="" textlink="">
      <xdr:nvSpPr>
        <xdr:cNvPr id="204" name="テキスト ボックス 203"/>
        <xdr:cNvSpPr txBox="1"/>
      </xdr:nvSpPr>
      <xdr:spPr>
        <a:xfrm>
          <a:off x="941017" y="13478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121552</xdr:rowOff>
    </xdr:from>
    <xdr:to>
      <xdr:col>24</xdr:col>
      <xdr:colOff>63500</xdr:colOff>
      <xdr:row>94</xdr:row>
      <xdr:rowOff>130811</xdr:rowOff>
    </xdr:to>
    <xdr:cxnSp macro="">
      <xdr:nvCxnSpPr>
        <xdr:cNvPr id="234" name="直線コネクタ 233"/>
        <xdr:cNvCxnSpPr/>
      </xdr:nvCxnSpPr>
      <xdr:spPr>
        <a:xfrm>
          <a:off x="3797300" y="16237852"/>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121552</xdr:rowOff>
    </xdr:from>
    <xdr:to>
      <xdr:col>19</xdr:col>
      <xdr:colOff>177800</xdr:colOff>
      <xdr:row>94</xdr:row>
      <xdr:rowOff>156108</xdr:rowOff>
    </xdr:to>
    <xdr:cxnSp macro="">
      <xdr:nvCxnSpPr>
        <xdr:cNvPr id="237" name="直線コネクタ 236"/>
        <xdr:cNvCxnSpPr/>
      </xdr:nvCxnSpPr>
      <xdr:spPr>
        <a:xfrm flipV="1">
          <a:off x="2908300" y="16237852"/>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156108</xdr:rowOff>
    </xdr:from>
    <xdr:to>
      <xdr:col>15</xdr:col>
      <xdr:colOff>50800</xdr:colOff>
      <xdr:row>95</xdr:row>
      <xdr:rowOff>44628</xdr:rowOff>
    </xdr:to>
    <xdr:cxnSp macro="">
      <xdr:nvCxnSpPr>
        <xdr:cNvPr id="240" name="直線コネクタ 239"/>
        <xdr:cNvCxnSpPr/>
      </xdr:nvCxnSpPr>
      <xdr:spPr>
        <a:xfrm flipV="1">
          <a:off x="2019300" y="16272408"/>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44628</xdr:rowOff>
    </xdr:from>
    <xdr:to>
      <xdr:col>10</xdr:col>
      <xdr:colOff>114300</xdr:colOff>
      <xdr:row>95</xdr:row>
      <xdr:rowOff>101105</xdr:rowOff>
    </xdr:to>
    <xdr:cxnSp macro="">
      <xdr:nvCxnSpPr>
        <xdr:cNvPr id="243" name="直線コネクタ 242"/>
        <xdr:cNvCxnSpPr/>
      </xdr:nvCxnSpPr>
      <xdr:spPr>
        <a:xfrm flipV="1">
          <a:off x="1130300" y="16332378"/>
          <a:ext cx="889000" cy="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80011</xdr:rowOff>
    </xdr:from>
    <xdr:to>
      <xdr:col>24</xdr:col>
      <xdr:colOff>114300</xdr:colOff>
      <xdr:row>95</xdr:row>
      <xdr:rowOff>10161</xdr:rowOff>
    </xdr:to>
    <xdr:sp macro="" textlink="">
      <xdr:nvSpPr>
        <xdr:cNvPr id="253" name="楕円 252"/>
        <xdr:cNvSpPr/>
      </xdr:nvSpPr>
      <xdr:spPr>
        <a:xfrm>
          <a:off x="4584700" y="161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102888</xdr:rowOff>
    </xdr:from>
    <xdr:ext cx="599010" cy="259045"/>
    <xdr:sp macro="" textlink="">
      <xdr:nvSpPr>
        <xdr:cNvPr id="254" name="扶助費該当値テキスト"/>
        <xdr:cNvSpPr txBox="1"/>
      </xdr:nvSpPr>
      <xdr:spPr>
        <a:xfrm>
          <a:off x="4686300" y="1604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70752</xdr:rowOff>
    </xdr:from>
    <xdr:to>
      <xdr:col>20</xdr:col>
      <xdr:colOff>38100</xdr:colOff>
      <xdr:row>95</xdr:row>
      <xdr:rowOff>902</xdr:rowOff>
    </xdr:to>
    <xdr:sp macro="" textlink="">
      <xdr:nvSpPr>
        <xdr:cNvPr id="255" name="楕円 254"/>
        <xdr:cNvSpPr/>
      </xdr:nvSpPr>
      <xdr:spPr>
        <a:xfrm>
          <a:off x="3746500" y="161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17429</xdr:rowOff>
    </xdr:from>
    <xdr:ext cx="599010" cy="259045"/>
    <xdr:sp macro="" textlink="">
      <xdr:nvSpPr>
        <xdr:cNvPr id="256" name="テキスト ボックス 255"/>
        <xdr:cNvSpPr txBox="1"/>
      </xdr:nvSpPr>
      <xdr:spPr>
        <a:xfrm>
          <a:off x="3497795" y="1596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105308</xdr:rowOff>
    </xdr:from>
    <xdr:to>
      <xdr:col>15</xdr:col>
      <xdr:colOff>101600</xdr:colOff>
      <xdr:row>95</xdr:row>
      <xdr:rowOff>35458</xdr:rowOff>
    </xdr:to>
    <xdr:sp macro="" textlink="">
      <xdr:nvSpPr>
        <xdr:cNvPr id="257" name="楕円 256"/>
        <xdr:cNvSpPr/>
      </xdr:nvSpPr>
      <xdr:spPr>
        <a:xfrm>
          <a:off x="2857500" y="162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51985</xdr:rowOff>
    </xdr:from>
    <xdr:ext cx="599010" cy="259045"/>
    <xdr:sp macro="" textlink="">
      <xdr:nvSpPr>
        <xdr:cNvPr id="258" name="テキスト ボックス 257"/>
        <xdr:cNvSpPr txBox="1"/>
      </xdr:nvSpPr>
      <xdr:spPr>
        <a:xfrm>
          <a:off x="2608795" y="1599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165278</xdr:rowOff>
    </xdr:from>
    <xdr:to>
      <xdr:col>10</xdr:col>
      <xdr:colOff>165100</xdr:colOff>
      <xdr:row>95</xdr:row>
      <xdr:rowOff>95428</xdr:rowOff>
    </xdr:to>
    <xdr:sp macro="" textlink="">
      <xdr:nvSpPr>
        <xdr:cNvPr id="259" name="楕円 258"/>
        <xdr:cNvSpPr/>
      </xdr:nvSpPr>
      <xdr:spPr>
        <a:xfrm>
          <a:off x="1968500" y="162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111955</xdr:rowOff>
    </xdr:from>
    <xdr:ext cx="599010" cy="259045"/>
    <xdr:sp macro="" textlink="">
      <xdr:nvSpPr>
        <xdr:cNvPr id="260" name="テキスト ボックス 259"/>
        <xdr:cNvSpPr txBox="1"/>
      </xdr:nvSpPr>
      <xdr:spPr>
        <a:xfrm>
          <a:off x="1719795" y="1605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50305</xdr:rowOff>
    </xdr:from>
    <xdr:to>
      <xdr:col>6</xdr:col>
      <xdr:colOff>38100</xdr:colOff>
      <xdr:row>95</xdr:row>
      <xdr:rowOff>151905</xdr:rowOff>
    </xdr:to>
    <xdr:sp macro="" textlink="">
      <xdr:nvSpPr>
        <xdr:cNvPr id="261" name="楕円 260"/>
        <xdr:cNvSpPr/>
      </xdr:nvSpPr>
      <xdr:spPr>
        <a:xfrm>
          <a:off x="1079500" y="163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168432</xdr:rowOff>
    </xdr:from>
    <xdr:ext cx="599010" cy="259045"/>
    <xdr:sp macro="" textlink="">
      <xdr:nvSpPr>
        <xdr:cNvPr id="262" name="テキスト ボックス 261"/>
        <xdr:cNvSpPr txBox="1"/>
      </xdr:nvSpPr>
      <xdr:spPr>
        <a:xfrm>
          <a:off x="830795" y="1611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116941</xdr:rowOff>
    </xdr:from>
    <xdr:to>
      <xdr:col>55</xdr:col>
      <xdr:colOff>0</xdr:colOff>
      <xdr:row>38</xdr:row>
      <xdr:rowOff>7899</xdr:rowOff>
    </xdr:to>
    <xdr:cxnSp macro="">
      <xdr:nvCxnSpPr>
        <xdr:cNvPr id="289" name="直線コネクタ 288"/>
        <xdr:cNvCxnSpPr/>
      </xdr:nvCxnSpPr>
      <xdr:spPr>
        <a:xfrm flipV="1">
          <a:off x="9639300" y="6460591"/>
          <a:ext cx="8382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75945</xdr:rowOff>
    </xdr:from>
    <xdr:ext cx="534377" cy="259045"/>
    <xdr:sp macro="" textlink="">
      <xdr:nvSpPr>
        <xdr:cNvPr id="290" name="補助費等平均値テキスト"/>
        <xdr:cNvSpPr txBox="1"/>
      </xdr:nvSpPr>
      <xdr:spPr>
        <a:xfrm>
          <a:off x="10528300" y="641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6765</xdr:rowOff>
    </xdr:from>
    <xdr:to>
      <xdr:col>50</xdr:col>
      <xdr:colOff>114300</xdr:colOff>
      <xdr:row>38</xdr:row>
      <xdr:rowOff>7899</xdr:rowOff>
    </xdr:to>
    <xdr:cxnSp macro="">
      <xdr:nvCxnSpPr>
        <xdr:cNvPr id="292" name="直線コネクタ 291"/>
        <xdr:cNvCxnSpPr/>
      </xdr:nvCxnSpPr>
      <xdr:spPr>
        <a:xfrm>
          <a:off x="8750300" y="6521865"/>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2201</xdr:rowOff>
    </xdr:from>
    <xdr:to>
      <xdr:col>45</xdr:col>
      <xdr:colOff>177800</xdr:colOff>
      <xdr:row>38</xdr:row>
      <xdr:rowOff>6765</xdr:rowOff>
    </xdr:to>
    <xdr:cxnSp macro="">
      <xdr:nvCxnSpPr>
        <xdr:cNvPr id="295" name="直線コネクタ 294"/>
        <xdr:cNvCxnSpPr/>
      </xdr:nvCxnSpPr>
      <xdr:spPr>
        <a:xfrm>
          <a:off x="7861300" y="6517301"/>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2201</xdr:rowOff>
    </xdr:from>
    <xdr:to>
      <xdr:col>41</xdr:col>
      <xdr:colOff>50800</xdr:colOff>
      <xdr:row>38</xdr:row>
      <xdr:rowOff>4607</xdr:rowOff>
    </xdr:to>
    <xdr:cxnSp macro="">
      <xdr:nvCxnSpPr>
        <xdr:cNvPr id="298" name="直線コネクタ 297"/>
        <xdr:cNvCxnSpPr/>
      </xdr:nvCxnSpPr>
      <xdr:spPr>
        <a:xfrm flipV="1">
          <a:off x="6972300" y="6517301"/>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66141</xdr:rowOff>
    </xdr:from>
    <xdr:to>
      <xdr:col>55</xdr:col>
      <xdr:colOff>50800</xdr:colOff>
      <xdr:row>37</xdr:row>
      <xdr:rowOff>167740</xdr:rowOff>
    </xdr:to>
    <xdr:sp macro="" textlink="">
      <xdr:nvSpPr>
        <xdr:cNvPr id="308" name="楕円 307"/>
        <xdr:cNvSpPr/>
      </xdr:nvSpPr>
      <xdr:spPr>
        <a:xfrm>
          <a:off x="10426700" y="6409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89018</xdr:rowOff>
    </xdr:from>
    <xdr:ext cx="534377" cy="259045"/>
    <xdr:sp macro="" textlink="">
      <xdr:nvSpPr>
        <xdr:cNvPr id="309" name="補助費等該当値テキスト"/>
        <xdr:cNvSpPr txBox="1"/>
      </xdr:nvSpPr>
      <xdr:spPr>
        <a:xfrm>
          <a:off x="10528300" y="62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128548</xdr:rowOff>
    </xdr:from>
    <xdr:to>
      <xdr:col>50</xdr:col>
      <xdr:colOff>165100</xdr:colOff>
      <xdr:row>38</xdr:row>
      <xdr:rowOff>58699</xdr:rowOff>
    </xdr:to>
    <xdr:sp macro="" textlink="">
      <xdr:nvSpPr>
        <xdr:cNvPr id="310" name="楕円 309"/>
        <xdr:cNvSpPr/>
      </xdr:nvSpPr>
      <xdr:spPr>
        <a:xfrm>
          <a:off x="9588500" y="64721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49826</xdr:rowOff>
    </xdr:from>
    <xdr:ext cx="534377" cy="259045"/>
    <xdr:sp macro="" textlink="">
      <xdr:nvSpPr>
        <xdr:cNvPr id="311" name="テキスト ボックス 310"/>
        <xdr:cNvSpPr txBox="1"/>
      </xdr:nvSpPr>
      <xdr:spPr>
        <a:xfrm>
          <a:off x="9372111" y="65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127415</xdr:rowOff>
    </xdr:from>
    <xdr:to>
      <xdr:col>46</xdr:col>
      <xdr:colOff>38100</xdr:colOff>
      <xdr:row>38</xdr:row>
      <xdr:rowOff>57565</xdr:rowOff>
    </xdr:to>
    <xdr:sp macro="" textlink="">
      <xdr:nvSpPr>
        <xdr:cNvPr id="312" name="楕円 311"/>
        <xdr:cNvSpPr/>
      </xdr:nvSpPr>
      <xdr:spPr>
        <a:xfrm>
          <a:off x="8699500" y="647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48692</xdr:rowOff>
    </xdr:from>
    <xdr:ext cx="534377" cy="259045"/>
    <xdr:sp macro="" textlink="">
      <xdr:nvSpPr>
        <xdr:cNvPr id="313" name="テキスト ボックス 312"/>
        <xdr:cNvSpPr txBox="1"/>
      </xdr:nvSpPr>
      <xdr:spPr>
        <a:xfrm>
          <a:off x="8483111" y="65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122852</xdr:rowOff>
    </xdr:from>
    <xdr:to>
      <xdr:col>41</xdr:col>
      <xdr:colOff>101600</xdr:colOff>
      <xdr:row>38</xdr:row>
      <xdr:rowOff>53001</xdr:rowOff>
    </xdr:to>
    <xdr:sp macro="" textlink="">
      <xdr:nvSpPr>
        <xdr:cNvPr id="314" name="楕円 313"/>
        <xdr:cNvSpPr/>
      </xdr:nvSpPr>
      <xdr:spPr>
        <a:xfrm>
          <a:off x="7810500" y="6466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69529</xdr:rowOff>
    </xdr:from>
    <xdr:ext cx="534377" cy="259045"/>
    <xdr:sp macro="" textlink="">
      <xdr:nvSpPr>
        <xdr:cNvPr id="315" name="テキスト ボックス 314"/>
        <xdr:cNvSpPr txBox="1"/>
      </xdr:nvSpPr>
      <xdr:spPr>
        <a:xfrm>
          <a:off x="7594111" y="62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125257</xdr:rowOff>
    </xdr:from>
    <xdr:to>
      <xdr:col>36</xdr:col>
      <xdr:colOff>165100</xdr:colOff>
      <xdr:row>38</xdr:row>
      <xdr:rowOff>55407</xdr:rowOff>
    </xdr:to>
    <xdr:sp macro="" textlink="">
      <xdr:nvSpPr>
        <xdr:cNvPr id="316" name="楕円 315"/>
        <xdr:cNvSpPr/>
      </xdr:nvSpPr>
      <xdr:spPr>
        <a:xfrm>
          <a:off x="6921500" y="64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46534</xdr:rowOff>
    </xdr:from>
    <xdr:ext cx="534377" cy="259045"/>
    <xdr:sp macro="" textlink="">
      <xdr:nvSpPr>
        <xdr:cNvPr id="317" name="テキスト ボックス 316"/>
        <xdr:cNvSpPr txBox="1"/>
      </xdr:nvSpPr>
      <xdr:spPr>
        <a:xfrm>
          <a:off x="6705111" y="656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60604</xdr:rowOff>
    </xdr:from>
    <xdr:to>
      <xdr:col>55</xdr:col>
      <xdr:colOff>0</xdr:colOff>
      <xdr:row>58</xdr:row>
      <xdr:rowOff>103870</xdr:rowOff>
    </xdr:to>
    <xdr:cxnSp macro="">
      <xdr:nvCxnSpPr>
        <xdr:cNvPr id="346" name="直線コネクタ 345"/>
        <xdr:cNvCxnSpPr/>
      </xdr:nvCxnSpPr>
      <xdr:spPr>
        <a:xfrm flipV="1">
          <a:off x="9639300" y="10004704"/>
          <a:ext cx="838200" cy="4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103870</xdr:rowOff>
    </xdr:from>
    <xdr:to>
      <xdr:col>50</xdr:col>
      <xdr:colOff>114300</xdr:colOff>
      <xdr:row>58</xdr:row>
      <xdr:rowOff>138519</xdr:rowOff>
    </xdr:to>
    <xdr:cxnSp macro="">
      <xdr:nvCxnSpPr>
        <xdr:cNvPr id="349" name="直線コネクタ 348"/>
        <xdr:cNvCxnSpPr/>
      </xdr:nvCxnSpPr>
      <xdr:spPr>
        <a:xfrm flipV="1">
          <a:off x="8750300" y="10047970"/>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53800</xdr:rowOff>
    </xdr:from>
    <xdr:to>
      <xdr:col>45</xdr:col>
      <xdr:colOff>177800</xdr:colOff>
      <xdr:row>58</xdr:row>
      <xdr:rowOff>138519</xdr:rowOff>
    </xdr:to>
    <xdr:cxnSp macro="">
      <xdr:nvCxnSpPr>
        <xdr:cNvPr id="352" name="直線コネクタ 351"/>
        <xdr:cNvCxnSpPr/>
      </xdr:nvCxnSpPr>
      <xdr:spPr>
        <a:xfrm>
          <a:off x="7861300" y="9997900"/>
          <a:ext cx="8890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53800</xdr:rowOff>
    </xdr:from>
    <xdr:to>
      <xdr:col>41</xdr:col>
      <xdr:colOff>50800</xdr:colOff>
      <xdr:row>58</xdr:row>
      <xdr:rowOff>62852</xdr:rowOff>
    </xdr:to>
    <xdr:cxnSp macro="">
      <xdr:nvCxnSpPr>
        <xdr:cNvPr id="355" name="直線コネクタ 354"/>
        <xdr:cNvCxnSpPr/>
      </xdr:nvCxnSpPr>
      <xdr:spPr>
        <a:xfrm flipV="1">
          <a:off x="6972300" y="9997900"/>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9804</xdr:rowOff>
    </xdr:from>
    <xdr:to>
      <xdr:col>55</xdr:col>
      <xdr:colOff>50800</xdr:colOff>
      <xdr:row>58</xdr:row>
      <xdr:rowOff>111404</xdr:rowOff>
    </xdr:to>
    <xdr:sp macro="" textlink="">
      <xdr:nvSpPr>
        <xdr:cNvPr id="365" name="楕円 364"/>
        <xdr:cNvSpPr/>
      </xdr:nvSpPr>
      <xdr:spPr>
        <a:xfrm>
          <a:off x="10426700" y="99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96181</xdr:rowOff>
    </xdr:from>
    <xdr:ext cx="534377" cy="259045"/>
    <xdr:sp macro="" textlink="">
      <xdr:nvSpPr>
        <xdr:cNvPr id="366" name="普通建設事業費該当値テキスト"/>
        <xdr:cNvSpPr txBox="1"/>
      </xdr:nvSpPr>
      <xdr:spPr>
        <a:xfrm>
          <a:off x="10528300" y="98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53070</xdr:rowOff>
    </xdr:from>
    <xdr:to>
      <xdr:col>50</xdr:col>
      <xdr:colOff>165100</xdr:colOff>
      <xdr:row>58</xdr:row>
      <xdr:rowOff>154670</xdr:rowOff>
    </xdr:to>
    <xdr:sp macro="" textlink="">
      <xdr:nvSpPr>
        <xdr:cNvPr id="367" name="楕円 366"/>
        <xdr:cNvSpPr/>
      </xdr:nvSpPr>
      <xdr:spPr>
        <a:xfrm>
          <a:off x="9588500" y="9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145797</xdr:rowOff>
    </xdr:from>
    <xdr:ext cx="534377" cy="259045"/>
    <xdr:sp macro="" textlink="">
      <xdr:nvSpPr>
        <xdr:cNvPr id="368" name="テキスト ボックス 367"/>
        <xdr:cNvSpPr txBox="1"/>
      </xdr:nvSpPr>
      <xdr:spPr>
        <a:xfrm>
          <a:off x="9372111" y="100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87719</xdr:rowOff>
    </xdr:from>
    <xdr:to>
      <xdr:col>46</xdr:col>
      <xdr:colOff>38100</xdr:colOff>
      <xdr:row>59</xdr:row>
      <xdr:rowOff>17869</xdr:rowOff>
    </xdr:to>
    <xdr:sp macro="" textlink="">
      <xdr:nvSpPr>
        <xdr:cNvPr id="369" name="楕円 368"/>
        <xdr:cNvSpPr/>
      </xdr:nvSpPr>
      <xdr:spPr>
        <a:xfrm>
          <a:off x="8699500" y="100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8996</xdr:rowOff>
    </xdr:from>
    <xdr:ext cx="534377" cy="259045"/>
    <xdr:sp macro="" textlink="">
      <xdr:nvSpPr>
        <xdr:cNvPr id="370" name="テキスト ボックス 369"/>
        <xdr:cNvSpPr txBox="1"/>
      </xdr:nvSpPr>
      <xdr:spPr>
        <a:xfrm>
          <a:off x="8483111" y="101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3000</xdr:rowOff>
    </xdr:from>
    <xdr:to>
      <xdr:col>41</xdr:col>
      <xdr:colOff>101600</xdr:colOff>
      <xdr:row>58</xdr:row>
      <xdr:rowOff>104600</xdr:rowOff>
    </xdr:to>
    <xdr:sp macro="" textlink="">
      <xdr:nvSpPr>
        <xdr:cNvPr id="371" name="楕円 370"/>
        <xdr:cNvSpPr/>
      </xdr:nvSpPr>
      <xdr:spPr>
        <a:xfrm>
          <a:off x="7810500" y="994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95727</xdr:rowOff>
    </xdr:from>
    <xdr:ext cx="534377" cy="259045"/>
    <xdr:sp macro="" textlink="">
      <xdr:nvSpPr>
        <xdr:cNvPr id="372" name="テキスト ボックス 371"/>
        <xdr:cNvSpPr txBox="1"/>
      </xdr:nvSpPr>
      <xdr:spPr>
        <a:xfrm>
          <a:off x="7594111" y="1003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12052</xdr:rowOff>
    </xdr:from>
    <xdr:to>
      <xdr:col>36</xdr:col>
      <xdr:colOff>165100</xdr:colOff>
      <xdr:row>58</xdr:row>
      <xdr:rowOff>113652</xdr:rowOff>
    </xdr:to>
    <xdr:sp macro="" textlink="">
      <xdr:nvSpPr>
        <xdr:cNvPr id="373" name="楕円 372"/>
        <xdr:cNvSpPr/>
      </xdr:nvSpPr>
      <xdr:spPr>
        <a:xfrm>
          <a:off x="6921500" y="99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104779</xdr:rowOff>
    </xdr:from>
    <xdr:ext cx="534377" cy="259045"/>
    <xdr:sp macro="" textlink="">
      <xdr:nvSpPr>
        <xdr:cNvPr id="374" name="テキスト ボックス 373"/>
        <xdr:cNvSpPr txBox="1"/>
      </xdr:nvSpPr>
      <xdr:spPr>
        <a:xfrm>
          <a:off x="6705111" y="100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43447</xdr:rowOff>
    </xdr:from>
    <xdr:to>
      <xdr:col>55</xdr:col>
      <xdr:colOff>0</xdr:colOff>
      <xdr:row>79</xdr:row>
      <xdr:rowOff>44450</xdr:rowOff>
    </xdr:to>
    <xdr:cxnSp macro="">
      <xdr:nvCxnSpPr>
        <xdr:cNvPr id="403" name="直線コネクタ 402"/>
        <xdr:cNvCxnSpPr/>
      </xdr:nvCxnSpPr>
      <xdr:spPr>
        <a:xfrm flipV="1">
          <a:off x="9639300" y="13587997"/>
          <a:ext cx="8382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6" name="直線コネクタ 405"/>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7710</xdr:rowOff>
    </xdr:from>
    <xdr:to>
      <xdr:col>45</xdr:col>
      <xdr:colOff>177800</xdr:colOff>
      <xdr:row>79</xdr:row>
      <xdr:rowOff>44450</xdr:rowOff>
    </xdr:to>
    <xdr:cxnSp macro="">
      <xdr:nvCxnSpPr>
        <xdr:cNvPr id="409" name="直線コネクタ 408"/>
        <xdr:cNvCxnSpPr/>
      </xdr:nvCxnSpPr>
      <xdr:spPr>
        <a:xfrm>
          <a:off x="7861300" y="13552260"/>
          <a:ext cx="889000" cy="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170256</xdr:rowOff>
    </xdr:from>
    <xdr:to>
      <xdr:col>41</xdr:col>
      <xdr:colOff>50800</xdr:colOff>
      <xdr:row>79</xdr:row>
      <xdr:rowOff>7710</xdr:rowOff>
    </xdr:to>
    <xdr:cxnSp macro="">
      <xdr:nvCxnSpPr>
        <xdr:cNvPr id="412" name="直線コネクタ 411"/>
        <xdr:cNvCxnSpPr/>
      </xdr:nvCxnSpPr>
      <xdr:spPr>
        <a:xfrm>
          <a:off x="6972300" y="13543356"/>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164097</xdr:rowOff>
    </xdr:from>
    <xdr:to>
      <xdr:col>55</xdr:col>
      <xdr:colOff>50800</xdr:colOff>
      <xdr:row>79</xdr:row>
      <xdr:rowOff>94247</xdr:rowOff>
    </xdr:to>
    <xdr:sp macro="" textlink="">
      <xdr:nvSpPr>
        <xdr:cNvPr id="422" name="楕円 421"/>
        <xdr:cNvSpPr/>
      </xdr:nvSpPr>
      <xdr:spPr>
        <a:xfrm>
          <a:off x="10426700" y="135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79024</xdr:rowOff>
    </xdr:from>
    <xdr:ext cx="313932" cy="259045"/>
    <xdr:sp macro="" textlink="">
      <xdr:nvSpPr>
        <xdr:cNvPr id="423" name="普通建設事業費 （ うち新規整備　）該当値テキスト"/>
        <xdr:cNvSpPr txBox="1"/>
      </xdr:nvSpPr>
      <xdr:spPr>
        <a:xfrm>
          <a:off x="10528300" y="13452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128360</xdr:rowOff>
    </xdr:from>
    <xdr:to>
      <xdr:col>41</xdr:col>
      <xdr:colOff>101600</xdr:colOff>
      <xdr:row>79</xdr:row>
      <xdr:rowOff>58510</xdr:rowOff>
    </xdr:to>
    <xdr:sp macro="" textlink="">
      <xdr:nvSpPr>
        <xdr:cNvPr id="428" name="楕円 427"/>
        <xdr:cNvSpPr/>
      </xdr:nvSpPr>
      <xdr:spPr>
        <a:xfrm>
          <a:off x="7810500" y="135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49637</xdr:rowOff>
    </xdr:from>
    <xdr:ext cx="469744" cy="259045"/>
    <xdr:sp macro="" textlink="">
      <xdr:nvSpPr>
        <xdr:cNvPr id="429" name="テキスト ボックス 428"/>
        <xdr:cNvSpPr txBox="1"/>
      </xdr:nvSpPr>
      <xdr:spPr>
        <a:xfrm>
          <a:off x="7626428" y="135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119456</xdr:rowOff>
    </xdr:from>
    <xdr:to>
      <xdr:col>36</xdr:col>
      <xdr:colOff>165100</xdr:colOff>
      <xdr:row>79</xdr:row>
      <xdr:rowOff>49606</xdr:rowOff>
    </xdr:to>
    <xdr:sp macro="" textlink="">
      <xdr:nvSpPr>
        <xdr:cNvPr id="430" name="楕円 429"/>
        <xdr:cNvSpPr/>
      </xdr:nvSpPr>
      <xdr:spPr>
        <a:xfrm>
          <a:off x="6921500" y="134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40733</xdr:rowOff>
    </xdr:from>
    <xdr:ext cx="469744" cy="259045"/>
    <xdr:sp macro="" textlink="">
      <xdr:nvSpPr>
        <xdr:cNvPr id="431" name="テキスト ボックス 430"/>
        <xdr:cNvSpPr txBox="1"/>
      </xdr:nvSpPr>
      <xdr:spPr>
        <a:xfrm>
          <a:off x="6737428" y="1358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25381</xdr:rowOff>
    </xdr:from>
    <xdr:to>
      <xdr:col>55</xdr:col>
      <xdr:colOff>0</xdr:colOff>
      <xdr:row>98</xdr:row>
      <xdr:rowOff>33648</xdr:rowOff>
    </xdr:to>
    <xdr:cxnSp macro="">
      <xdr:nvCxnSpPr>
        <xdr:cNvPr id="458" name="直線コネクタ 457"/>
        <xdr:cNvCxnSpPr/>
      </xdr:nvCxnSpPr>
      <xdr:spPr>
        <a:xfrm flipV="1">
          <a:off x="9639300" y="16827481"/>
          <a:ext cx="8382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33648</xdr:rowOff>
    </xdr:from>
    <xdr:to>
      <xdr:col>50</xdr:col>
      <xdr:colOff>114300</xdr:colOff>
      <xdr:row>98</xdr:row>
      <xdr:rowOff>51808</xdr:rowOff>
    </xdr:to>
    <xdr:cxnSp macro="">
      <xdr:nvCxnSpPr>
        <xdr:cNvPr id="461" name="直線コネクタ 460"/>
        <xdr:cNvCxnSpPr/>
      </xdr:nvCxnSpPr>
      <xdr:spPr>
        <a:xfrm flipV="1">
          <a:off x="8750300" y="16835748"/>
          <a:ext cx="889000" cy="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155519</xdr:rowOff>
    </xdr:from>
    <xdr:to>
      <xdr:col>45</xdr:col>
      <xdr:colOff>177800</xdr:colOff>
      <xdr:row>98</xdr:row>
      <xdr:rowOff>51808</xdr:rowOff>
    </xdr:to>
    <xdr:cxnSp macro="">
      <xdr:nvCxnSpPr>
        <xdr:cNvPr id="464" name="直線コネクタ 463"/>
        <xdr:cNvCxnSpPr/>
      </xdr:nvCxnSpPr>
      <xdr:spPr>
        <a:xfrm>
          <a:off x="7861300" y="16786169"/>
          <a:ext cx="889000" cy="6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155519</xdr:rowOff>
    </xdr:from>
    <xdr:to>
      <xdr:col>41</xdr:col>
      <xdr:colOff>50800</xdr:colOff>
      <xdr:row>97</xdr:row>
      <xdr:rowOff>169117</xdr:rowOff>
    </xdr:to>
    <xdr:cxnSp macro="">
      <xdr:nvCxnSpPr>
        <xdr:cNvPr id="467" name="直線コネクタ 466"/>
        <xdr:cNvCxnSpPr/>
      </xdr:nvCxnSpPr>
      <xdr:spPr>
        <a:xfrm flipV="1">
          <a:off x="6972300" y="16786169"/>
          <a:ext cx="889000" cy="1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146031</xdr:rowOff>
    </xdr:from>
    <xdr:to>
      <xdr:col>55</xdr:col>
      <xdr:colOff>50800</xdr:colOff>
      <xdr:row>98</xdr:row>
      <xdr:rowOff>76181</xdr:rowOff>
    </xdr:to>
    <xdr:sp macro="" textlink="">
      <xdr:nvSpPr>
        <xdr:cNvPr id="477" name="楕円 476"/>
        <xdr:cNvSpPr/>
      </xdr:nvSpPr>
      <xdr:spPr>
        <a:xfrm>
          <a:off x="10426700" y="167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60958</xdr:rowOff>
    </xdr:from>
    <xdr:ext cx="534377" cy="259045"/>
    <xdr:sp macro="" textlink="">
      <xdr:nvSpPr>
        <xdr:cNvPr id="478" name="普通建設事業費 （ うち更新整備　）該当値テキスト"/>
        <xdr:cNvSpPr txBox="1"/>
      </xdr:nvSpPr>
      <xdr:spPr>
        <a:xfrm>
          <a:off x="10528300" y="166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154298</xdr:rowOff>
    </xdr:from>
    <xdr:to>
      <xdr:col>50</xdr:col>
      <xdr:colOff>165100</xdr:colOff>
      <xdr:row>98</xdr:row>
      <xdr:rowOff>84448</xdr:rowOff>
    </xdr:to>
    <xdr:sp macro="" textlink="">
      <xdr:nvSpPr>
        <xdr:cNvPr id="479" name="楕円 478"/>
        <xdr:cNvSpPr/>
      </xdr:nvSpPr>
      <xdr:spPr>
        <a:xfrm>
          <a:off x="9588500" y="1678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75575</xdr:rowOff>
    </xdr:from>
    <xdr:ext cx="534377" cy="259045"/>
    <xdr:sp macro="" textlink="">
      <xdr:nvSpPr>
        <xdr:cNvPr id="480" name="テキスト ボックス 479"/>
        <xdr:cNvSpPr txBox="1"/>
      </xdr:nvSpPr>
      <xdr:spPr>
        <a:xfrm>
          <a:off x="9372111" y="1687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1008</xdr:rowOff>
    </xdr:from>
    <xdr:to>
      <xdr:col>46</xdr:col>
      <xdr:colOff>38100</xdr:colOff>
      <xdr:row>98</xdr:row>
      <xdr:rowOff>102608</xdr:rowOff>
    </xdr:to>
    <xdr:sp macro="" textlink="">
      <xdr:nvSpPr>
        <xdr:cNvPr id="481" name="楕円 480"/>
        <xdr:cNvSpPr/>
      </xdr:nvSpPr>
      <xdr:spPr>
        <a:xfrm>
          <a:off x="8699500" y="168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93735</xdr:rowOff>
    </xdr:from>
    <xdr:ext cx="469744" cy="259045"/>
    <xdr:sp macro="" textlink="">
      <xdr:nvSpPr>
        <xdr:cNvPr id="482" name="テキスト ボックス 481"/>
        <xdr:cNvSpPr txBox="1"/>
      </xdr:nvSpPr>
      <xdr:spPr>
        <a:xfrm>
          <a:off x="8515428" y="1689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104719</xdr:rowOff>
    </xdr:from>
    <xdr:to>
      <xdr:col>41</xdr:col>
      <xdr:colOff>101600</xdr:colOff>
      <xdr:row>98</xdr:row>
      <xdr:rowOff>34869</xdr:rowOff>
    </xdr:to>
    <xdr:sp macro="" textlink="">
      <xdr:nvSpPr>
        <xdr:cNvPr id="483" name="楕円 482"/>
        <xdr:cNvSpPr/>
      </xdr:nvSpPr>
      <xdr:spPr>
        <a:xfrm>
          <a:off x="7810500" y="16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25996</xdr:rowOff>
    </xdr:from>
    <xdr:ext cx="534377" cy="259045"/>
    <xdr:sp macro="" textlink="">
      <xdr:nvSpPr>
        <xdr:cNvPr id="484" name="テキスト ボックス 483"/>
        <xdr:cNvSpPr txBox="1"/>
      </xdr:nvSpPr>
      <xdr:spPr>
        <a:xfrm>
          <a:off x="7594111" y="168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118317</xdr:rowOff>
    </xdr:from>
    <xdr:to>
      <xdr:col>36</xdr:col>
      <xdr:colOff>165100</xdr:colOff>
      <xdr:row>98</xdr:row>
      <xdr:rowOff>48467</xdr:rowOff>
    </xdr:to>
    <xdr:sp macro="" textlink="">
      <xdr:nvSpPr>
        <xdr:cNvPr id="485" name="楕円 484"/>
        <xdr:cNvSpPr/>
      </xdr:nvSpPr>
      <xdr:spPr>
        <a:xfrm>
          <a:off x="6921500" y="1674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39594</xdr:rowOff>
    </xdr:from>
    <xdr:ext cx="534377" cy="259045"/>
    <xdr:sp macro="" textlink="">
      <xdr:nvSpPr>
        <xdr:cNvPr id="486" name="テキスト ボックス 485"/>
        <xdr:cNvSpPr txBox="1"/>
      </xdr:nvSpPr>
      <xdr:spPr>
        <a:xfrm>
          <a:off x="6705111" y="168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22047</xdr:rowOff>
    </xdr:from>
    <xdr:to>
      <xdr:col>85</xdr:col>
      <xdr:colOff>127000</xdr:colOff>
      <xdr:row>39</xdr:row>
      <xdr:rowOff>39039</xdr:rowOff>
    </xdr:to>
    <xdr:cxnSp macro="">
      <xdr:nvCxnSpPr>
        <xdr:cNvPr id="515" name="直線コネクタ 514"/>
        <xdr:cNvCxnSpPr/>
      </xdr:nvCxnSpPr>
      <xdr:spPr>
        <a:xfrm flipV="1">
          <a:off x="15481300" y="6708597"/>
          <a:ext cx="8382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39039</xdr:rowOff>
    </xdr:from>
    <xdr:to>
      <xdr:col>81</xdr:col>
      <xdr:colOff>50800</xdr:colOff>
      <xdr:row>39</xdr:row>
      <xdr:rowOff>44450</xdr:rowOff>
    </xdr:to>
    <xdr:cxnSp macro="">
      <xdr:nvCxnSpPr>
        <xdr:cNvPr id="518" name="直線コネクタ 517"/>
        <xdr:cNvCxnSpPr/>
      </xdr:nvCxnSpPr>
      <xdr:spPr>
        <a:xfrm flipV="1">
          <a:off x="14592300" y="6725589"/>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142697</xdr:rowOff>
    </xdr:from>
    <xdr:to>
      <xdr:col>85</xdr:col>
      <xdr:colOff>177800</xdr:colOff>
      <xdr:row>39</xdr:row>
      <xdr:rowOff>72847</xdr:rowOff>
    </xdr:to>
    <xdr:sp macro="" textlink="">
      <xdr:nvSpPr>
        <xdr:cNvPr id="534" name="楕円 533"/>
        <xdr:cNvSpPr/>
      </xdr:nvSpPr>
      <xdr:spPr>
        <a:xfrm>
          <a:off x="16268700" y="66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57624</xdr:rowOff>
    </xdr:from>
    <xdr:ext cx="378565" cy="259045"/>
    <xdr:sp macro="" textlink="">
      <xdr:nvSpPr>
        <xdr:cNvPr id="535" name="災害復旧事業費該当値テキスト"/>
        <xdr:cNvSpPr txBox="1"/>
      </xdr:nvSpPr>
      <xdr:spPr>
        <a:xfrm>
          <a:off x="16370300" y="65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159689</xdr:rowOff>
    </xdr:from>
    <xdr:to>
      <xdr:col>81</xdr:col>
      <xdr:colOff>101600</xdr:colOff>
      <xdr:row>39</xdr:row>
      <xdr:rowOff>89839</xdr:rowOff>
    </xdr:to>
    <xdr:sp macro="" textlink="">
      <xdr:nvSpPr>
        <xdr:cNvPr id="536" name="楕円 535"/>
        <xdr:cNvSpPr/>
      </xdr:nvSpPr>
      <xdr:spPr>
        <a:xfrm>
          <a:off x="15430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80966</xdr:rowOff>
    </xdr:from>
    <xdr:ext cx="313932" cy="259045"/>
    <xdr:sp macro="" textlink="">
      <xdr:nvSpPr>
        <xdr:cNvPr id="537" name="テキスト ボックス 536"/>
        <xdr:cNvSpPr txBox="1"/>
      </xdr:nvSpPr>
      <xdr:spPr>
        <a:xfrm>
          <a:off x="15324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28981</xdr:rowOff>
    </xdr:from>
    <xdr:to>
      <xdr:col>85</xdr:col>
      <xdr:colOff>127000</xdr:colOff>
      <xdr:row>75</xdr:row>
      <xdr:rowOff>72568</xdr:rowOff>
    </xdr:to>
    <xdr:cxnSp macro="">
      <xdr:nvCxnSpPr>
        <xdr:cNvPr id="621" name="直線コネクタ 620"/>
        <xdr:cNvCxnSpPr/>
      </xdr:nvCxnSpPr>
      <xdr:spPr>
        <a:xfrm>
          <a:off x="15481300" y="12887731"/>
          <a:ext cx="8382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165303</xdr:rowOff>
    </xdr:from>
    <xdr:to>
      <xdr:col>81</xdr:col>
      <xdr:colOff>50800</xdr:colOff>
      <xdr:row>75</xdr:row>
      <xdr:rowOff>28981</xdr:rowOff>
    </xdr:to>
    <xdr:cxnSp macro="">
      <xdr:nvCxnSpPr>
        <xdr:cNvPr id="624" name="直線コネクタ 623"/>
        <xdr:cNvCxnSpPr/>
      </xdr:nvCxnSpPr>
      <xdr:spPr>
        <a:xfrm>
          <a:off x="14592300" y="12852603"/>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112706</xdr:rowOff>
    </xdr:from>
    <xdr:to>
      <xdr:col>76</xdr:col>
      <xdr:colOff>114300</xdr:colOff>
      <xdr:row>74</xdr:row>
      <xdr:rowOff>165303</xdr:rowOff>
    </xdr:to>
    <xdr:cxnSp macro="">
      <xdr:nvCxnSpPr>
        <xdr:cNvPr id="627" name="直線コネクタ 626"/>
        <xdr:cNvCxnSpPr/>
      </xdr:nvCxnSpPr>
      <xdr:spPr>
        <a:xfrm>
          <a:off x="13703300" y="12800006"/>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91942</xdr:rowOff>
    </xdr:from>
    <xdr:to>
      <xdr:col>71</xdr:col>
      <xdr:colOff>177800</xdr:colOff>
      <xdr:row>74</xdr:row>
      <xdr:rowOff>112706</xdr:rowOff>
    </xdr:to>
    <xdr:cxnSp macro="">
      <xdr:nvCxnSpPr>
        <xdr:cNvPr id="630" name="直線コネクタ 629"/>
        <xdr:cNvCxnSpPr/>
      </xdr:nvCxnSpPr>
      <xdr:spPr>
        <a:xfrm>
          <a:off x="12814300" y="12779242"/>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21768</xdr:rowOff>
    </xdr:from>
    <xdr:to>
      <xdr:col>85</xdr:col>
      <xdr:colOff>177800</xdr:colOff>
      <xdr:row>75</xdr:row>
      <xdr:rowOff>123368</xdr:rowOff>
    </xdr:to>
    <xdr:sp macro="" textlink="">
      <xdr:nvSpPr>
        <xdr:cNvPr id="640" name="楕円 639"/>
        <xdr:cNvSpPr/>
      </xdr:nvSpPr>
      <xdr:spPr>
        <a:xfrm>
          <a:off x="16268700" y="128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44645</xdr:rowOff>
    </xdr:from>
    <xdr:ext cx="534377" cy="259045"/>
    <xdr:sp macro="" textlink="">
      <xdr:nvSpPr>
        <xdr:cNvPr id="641" name="公債費該当値テキスト"/>
        <xdr:cNvSpPr txBox="1"/>
      </xdr:nvSpPr>
      <xdr:spPr>
        <a:xfrm>
          <a:off x="16370300" y="127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149631</xdr:rowOff>
    </xdr:from>
    <xdr:to>
      <xdr:col>81</xdr:col>
      <xdr:colOff>101600</xdr:colOff>
      <xdr:row>75</xdr:row>
      <xdr:rowOff>79781</xdr:rowOff>
    </xdr:to>
    <xdr:sp macro="" textlink="">
      <xdr:nvSpPr>
        <xdr:cNvPr id="642" name="楕円 641"/>
        <xdr:cNvSpPr/>
      </xdr:nvSpPr>
      <xdr:spPr>
        <a:xfrm>
          <a:off x="15430500" y="128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96308</xdr:rowOff>
    </xdr:from>
    <xdr:ext cx="534377" cy="259045"/>
    <xdr:sp macro="" textlink="">
      <xdr:nvSpPr>
        <xdr:cNvPr id="643" name="テキスト ボックス 642"/>
        <xdr:cNvSpPr txBox="1"/>
      </xdr:nvSpPr>
      <xdr:spPr>
        <a:xfrm>
          <a:off x="15214111" y="126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114503</xdr:rowOff>
    </xdr:from>
    <xdr:to>
      <xdr:col>76</xdr:col>
      <xdr:colOff>165100</xdr:colOff>
      <xdr:row>75</xdr:row>
      <xdr:rowOff>44653</xdr:rowOff>
    </xdr:to>
    <xdr:sp macro="" textlink="">
      <xdr:nvSpPr>
        <xdr:cNvPr id="644" name="楕円 643"/>
        <xdr:cNvSpPr/>
      </xdr:nvSpPr>
      <xdr:spPr>
        <a:xfrm>
          <a:off x="14541500" y="128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61180</xdr:rowOff>
    </xdr:from>
    <xdr:ext cx="534377" cy="259045"/>
    <xdr:sp macro="" textlink="">
      <xdr:nvSpPr>
        <xdr:cNvPr id="645" name="テキスト ボックス 644"/>
        <xdr:cNvSpPr txBox="1"/>
      </xdr:nvSpPr>
      <xdr:spPr>
        <a:xfrm>
          <a:off x="14325111" y="125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61906</xdr:rowOff>
    </xdr:from>
    <xdr:to>
      <xdr:col>72</xdr:col>
      <xdr:colOff>38100</xdr:colOff>
      <xdr:row>74</xdr:row>
      <xdr:rowOff>163506</xdr:rowOff>
    </xdr:to>
    <xdr:sp macro="" textlink="">
      <xdr:nvSpPr>
        <xdr:cNvPr id="646" name="楕円 645"/>
        <xdr:cNvSpPr/>
      </xdr:nvSpPr>
      <xdr:spPr>
        <a:xfrm>
          <a:off x="13652500" y="127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8583</xdr:rowOff>
    </xdr:from>
    <xdr:ext cx="534377" cy="259045"/>
    <xdr:sp macro="" textlink="">
      <xdr:nvSpPr>
        <xdr:cNvPr id="647" name="テキスト ボックス 646"/>
        <xdr:cNvSpPr txBox="1"/>
      </xdr:nvSpPr>
      <xdr:spPr>
        <a:xfrm>
          <a:off x="13436111" y="125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41142</xdr:rowOff>
    </xdr:from>
    <xdr:to>
      <xdr:col>67</xdr:col>
      <xdr:colOff>101600</xdr:colOff>
      <xdr:row>74</xdr:row>
      <xdr:rowOff>142742</xdr:rowOff>
    </xdr:to>
    <xdr:sp macro="" textlink="">
      <xdr:nvSpPr>
        <xdr:cNvPr id="648" name="楕円 647"/>
        <xdr:cNvSpPr/>
      </xdr:nvSpPr>
      <xdr:spPr>
        <a:xfrm>
          <a:off x="12763500" y="127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159269</xdr:rowOff>
    </xdr:from>
    <xdr:ext cx="534377" cy="259045"/>
    <xdr:sp macro="" textlink="">
      <xdr:nvSpPr>
        <xdr:cNvPr id="649" name="テキスト ボックス 648"/>
        <xdr:cNvSpPr txBox="1"/>
      </xdr:nvSpPr>
      <xdr:spPr>
        <a:xfrm>
          <a:off x="12547111" y="1250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125727</xdr:rowOff>
    </xdr:from>
    <xdr:to>
      <xdr:col>85</xdr:col>
      <xdr:colOff>127000</xdr:colOff>
      <xdr:row>98</xdr:row>
      <xdr:rowOff>138047</xdr:rowOff>
    </xdr:to>
    <xdr:cxnSp macro="">
      <xdr:nvCxnSpPr>
        <xdr:cNvPr id="676" name="直線コネクタ 675"/>
        <xdr:cNvCxnSpPr/>
      </xdr:nvCxnSpPr>
      <xdr:spPr>
        <a:xfrm>
          <a:off x="15481300" y="16927827"/>
          <a:ext cx="8382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125727</xdr:rowOff>
    </xdr:from>
    <xdr:to>
      <xdr:col>81</xdr:col>
      <xdr:colOff>50800</xdr:colOff>
      <xdr:row>98</xdr:row>
      <xdr:rowOff>127333</xdr:rowOff>
    </xdr:to>
    <xdr:cxnSp macro="">
      <xdr:nvCxnSpPr>
        <xdr:cNvPr id="679" name="直線コネクタ 678"/>
        <xdr:cNvCxnSpPr/>
      </xdr:nvCxnSpPr>
      <xdr:spPr>
        <a:xfrm flipV="1">
          <a:off x="14592300" y="16927827"/>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127333</xdr:rowOff>
    </xdr:from>
    <xdr:to>
      <xdr:col>76</xdr:col>
      <xdr:colOff>114300</xdr:colOff>
      <xdr:row>98</xdr:row>
      <xdr:rowOff>132728</xdr:rowOff>
    </xdr:to>
    <xdr:cxnSp macro="">
      <xdr:nvCxnSpPr>
        <xdr:cNvPr id="682" name="直線コネクタ 681"/>
        <xdr:cNvCxnSpPr/>
      </xdr:nvCxnSpPr>
      <xdr:spPr>
        <a:xfrm flipV="1">
          <a:off x="13703300" y="16929433"/>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117300</xdr:rowOff>
    </xdr:from>
    <xdr:to>
      <xdr:col>71</xdr:col>
      <xdr:colOff>177800</xdr:colOff>
      <xdr:row>98</xdr:row>
      <xdr:rowOff>132728</xdr:rowOff>
    </xdr:to>
    <xdr:cxnSp macro="">
      <xdr:nvCxnSpPr>
        <xdr:cNvPr id="685" name="直線コネクタ 684"/>
        <xdr:cNvCxnSpPr/>
      </xdr:nvCxnSpPr>
      <xdr:spPr>
        <a:xfrm>
          <a:off x="12814300" y="16919400"/>
          <a:ext cx="889000" cy="1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87247</xdr:rowOff>
    </xdr:from>
    <xdr:to>
      <xdr:col>85</xdr:col>
      <xdr:colOff>177800</xdr:colOff>
      <xdr:row>99</xdr:row>
      <xdr:rowOff>17397</xdr:rowOff>
    </xdr:to>
    <xdr:sp macro="" textlink="">
      <xdr:nvSpPr>
        <xdr:cNvPr id="695" name="楕円 694"/>
        <xdr:cNvSpPr/>
      </xdr:nvSpPr>
      <xdr:spPr>
        <a:xfrm>
          <a:off x="16268700" y="168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378565" cy="259045"/>
    <xdr:sp macro="" textlink="">
      <xdr:nvSpPr>
        <xdr:cNvPr id="696" name="積立金該当値テキスト"/>
        <xdr:cNvSpPr txBox="1"/>
      </xdr:nvSpPr>
      <xdr:spPr>
        <a:xfrm>
          <a:off x="16370300" y="1682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74927</xdr:rowOff>
    </xdr:from>
    <xdr:to>
      <xdr:col>81</xdr:col>
      <xdr:colOff>101600</xdr:colOff>
      <xdr:row>99</xdr:row>
      <xdr:rowOff>5077</xdr:rowOff>
    </xdr:to>
    <xdr:sp macro="" textlink="">
      <xdr:nvSpPr>
        <xdr:cNvPr id="697" name="楕円 696"/>
        <xdr:cNvSpPr/>
      </xdr:nvSpPr>
      <xdr:spPr>
        <a:xfrm>
          <a:off x="15430500" y="168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167654</xdr:rowOff>
    </xdr:from>
    <xdr:ext cx="469744" cy="259045"/>
    <xdr:sp macro="" textlink="">
      <xdr:nvSpPr>
        <xdr:cNvPr id="698" name="テキスト ボックス 697"/>
        <xdr:cNvSpPr txBox="1"/>
      </xdr:nvSpPr>
      <xdr:spPr>
        <a:xfrm>
          <a:off x="15246428" y="1696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76533</xdr:rowOff>
    </xdr:from>
    <xdr:to>
      <xdr:col>76</xdr:col>
      <xdr:colOff>165100</xdr:colOff>
      <xdr:row>99</xdr:row>
      <xdr:rowOff>6683</xdr:rowOff>
    </xdr:to>
    <xdr:sp macro="" textlink="">
      <xdr:nvSpPr>
        <xdr:cNvPr id="699" name="楕円 698"/>
        <xdr:cNvSpPr/>
      </xdr:nvSpPr>
      <xdr:spPr>
        <a:xfrm>
          <a:off x="14541500" y="168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169260</xdr:rowOff>
    </xdr:from>
    <xdr:ext cx="469744" cy="259045"/>
    <xdr:sp macro="" textlink="">
      <xdr:nvSpPr>
        <xdr:cNvPr id="700" name="テキスト ボックス 699"/>
        <xdr:cNvSpPr txBox="1"/>
      </xdr:nvSpPr>
      <xdr:spPr>
        <a:xfrm>
          <a:off x="14357428" y="1697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81928</xdr:rowOff>
    </xdr:from>
    <xdr:to>
      <xdr:col>72</xdr:col>
      <xdr:colOff>38100</xdr:colOff>
      <xdr:row>99</xdr:row>
      <xdr:rowOff>12078</xdr:rowOff>
    </xdr:to>
    <xdr:sp macro="" textlink="">
      <xdr:nvSpPr>
        <xdr:cNvPr id="701" name="楕円 700"/>
        <xdr:cNvSpPr/>
      </xdr:nvSpPr>
      <xdr:spPr>
        <a:xfrm>
          <a:off x="13652500" y="168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3205</xdr:rowOff>
    </xdr:from>
    <xdr:ext cx="469744" cy="259045"/>
    <xdr:sp macro="" textlink="">
      <xdr:nvSpPr>
        <xdr:cNvPr id="702" name="テキスト ボックス 701"/>
        <xdr:cNvSpPr txBox="1"/>
      </xdr:nvSpPr>
      <xdr:spPr>
        <a:xfrm>
          <a:off x="13468428" y="1697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66500</xdr:rowOff>
    </xdr:from>
    <xdr:to>
      <xdr:col>67</xdr:col>
      <xdr:colOff>101600</xdr:colOff>
      <xdr:row>98</xdr:row>
      <xdr:rowOff>168100</xdr:rowOff>
    </xdr:to>
    <xdr:sp macro="" textlink="">
      <xdr:nvSpPr>
        <xdr:cNvPr id="703" name="楕円 702"/>
        <xdr:cNvSpPr/>
      </xdr:nvSpPr>
      <xdr:spPr>
        <a:xfrm>
          <a:off x="12763500" y="168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159227</xdr:rowOff>
    </xdr:from>
    <xdr:ext cx="469744" cy="259045"/>
    <xdr:sp macro="" textlink="">
      <xdr:nvSpPr>
        <xdr:cNvPr id="704" name="テキスト ボックス 703"/>
        <xdr:cNvSpPr txBox="1"/>
      </xdr:nvSpPr>
      <xdr:spPr>
        <a:xfrm>
          <a:off x="12579428" y="1696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80416</xdr:rowOff>
    </xdr:from>
    <xdr:to>
      <xdr:col>107</xdr:col>
      <xdr:colOff>50800</xdr:colOff>
      <xdr:row>39</xdr:row>
      <xdr:rowOff>44450</xdr:rowOff>
    </xdr:to>
    <xdr:cxnSp macro="">
      <xdr:nvCxnSpPr>
        <xdr:cNvPr id="739" name="直線コネクタ 738"/>
        <xdr:cNvCxnSpPr/>
      </xdr:nvCxnSpPr>
      <xdr:spPr>
        <a:xfrm>
          <a:off x="19545300" y="6595516"/>
          <a:ext cx="889000" cy="13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80416</xdr:rowOff>
    </xdr:from>
    <xdr:to>
      <xdr:col>102</xdr:col>
      <xdr:colOff>114300</xdr:colOff>
      <xdr:row>38</xdr:row>
      <xdr:rowOff>132004</xdr:rowOff>
    </xdr:to>
    <xdr:cxnSp macro="">
      <xdr:nvCxnSpPr>
        <xdr:cNvPr id="742" name="直線コネクタ 741"/>
        <xdr:cNvCxnSpPr/>
      </xdr:nvCxnSpPr>
      <xdr:spPr>
        <a:xfrm flipV="1">
          <a:off x="18656300" y="6595516"/>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28236</xdr:rowOff>
    </xdr:from>
    <xdr:ext cx="378565" cy="259045"/>
    <xdr:sp macro="" textlink="">
      <xdr:nvSpPr>
        <xdr:cNvPr id="744" name="テキスト ボックス 743"/>
        <xdr:cNvSpPr txBox="1"/>
      </xdr:nvSpPr>
      <xdr:spPr>
        <a:xfrm>
          <a:off x="19356017" y="671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7281</xdr:rowOff>
    </xdr:from>
    <xdr:ext cx="469744" cy="259045"/>
    <xdr:sp macro="" textlink="">
      <xdr:nvSpPr>
        <xdr:cNvPr id="746" name="テキスト ボックス 745"/>
        <xdr:cNvSpPr txBox="1"/>
      </xdr:nvSpPr>
      <xdr:spPr>
        <a:xfrm>
          <a:off x="18421428" y="66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29616</xdr:rowOff>
    </xdr:from>
    <xdr:to>
      <xdr:col>102</xdr:col>
      <xdr:colOff>165100</xdr:colOff>
      <xdr:row>38</xdr:row>
      <xdr:rowOff>131216</xdr:rowOff>
    </xdr:to>
    <xdr:sp macro="" textlink="">
      <xdr:nvSpPr>
        <xdr:cNvPr id="758" name="楕円 757"/>
        <xdr:cNvSpPr/>
      </xdr:nvSpPr>
      <xdr:spPr>
        <a:xfrm>
          <a:off x="19494500" y="654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147743</xdr:rowOff>
    </xdr:from>
    <xdr:ext cx="469744" cy="259045"/>
    <xdr:sp macro="" textlink="">
      <xdr:nvSpPr>
        <xdr:cNvPr id="759" name="テキスト ボックス 758"/>
        <xdr:cNvSpPr txBox="1"/>
      </xdr:nvSpPr>
      <xdr:spPr>
        <a:xfrm>
          <a:off x="19310428" y="63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81204</xdr:rowOff>
    </xdr:from>
    <xdr:to>
      <xdr:col>98</xdr:col>
      <xdr:colOff>38100</xdr:colOff>
      <xdr:row>39</xdr:row>
      <xdr:rowOff>11354</xdr:rowOff>
    </xdr:to>
    <xdr:sp macro="" textlink="">
      <xdr:nvSpPr>
        <xdr:cNvPr id="760" name="楕円 759"/>
        <xdr:cNvSpPr/>
      </xdr:nvSpPr>
      <xdr:spPr>
        <a:xfrm>
          <a:off x="18605500" y="65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27881</xdr:rowOff>
    </xdr:from>
    <xdr:ext cx="469744" cy="259045"/>
    <xdr:sp macro="" textlink="">
      <xdr:nvSpPr>
        <xdr:cNvPr id="761" name="テキスト ボックス 760"/>
        <xdr:cNvSpPr txBox="1"/>
      </xdr:nvSpPr>
      <xdr:spPr>
        <a:xfrm>
          <a:off x="18421428" y="63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2" name="直線コネクタ 79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5" name="直線コネクタ 79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8" name="直線コネクタ 79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1" name="楕円 81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3" name="楕円 81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4" name="テキスト ボックス 81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107566</xdr:rowOff>
    </xdr:from>
    <xdr:to>
      <xdr:col>116</xdr:col>
      <xdr:colOff>63500</xdr:colOff>
      <xdr:row>74</xdr:row>
      <xdr:rowOff>15243</xdr:rowOff>
    </xdr:to>
    <xdr:cxnSp macro="">
      <xdr:nvCxnSpPr>
        <xdr:cNvPr id="852" name="直線コネクタ 851"/>
        <xdr:cNvCxnSpPr/>
      </xdr:nvCxnSpPr>
      <xdr:spPr>
        <a:xfrm>
          <a:off x="21323300" y="12280516"/>
          <a:ext cx="838200" cy="4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107566</xdr:rowOff>
    </xdr:from>
    <xdr:to>
      <xdr:col>111</xdr:col>
      <xdr:colOff>177800</xdr:colOff>
      <xdr:row>72</xdr:row>
      <xdr:rowOff>6361</xdr:rowOff>
    </xdr:to>
    <xdr:cxnSp macro="">
      <xdr:nvCxnSpPr>
        <xdr:cNvPr id="855" name="直線コネクタ 854"/>
        <xdr:cNvCxnSpPr/>
      </xdr:nvCxnSpPr>
      <xdr:spPr>
        <a:xfrm flipV="1">
          <a:off x="20434300" y="12280516"/>
          <a:ext cx="8890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6361</xdr:rowOff>
    </xdr:from>
    <xdr:to>
      <xdr:col>107</xdr:col>
      <xdr:colOff>50800</xdr:colOff>
      <xdr:row>72</xdr:row>
      <xdr:rowOff>36079</xdr:rowOff>
    </xdr:to>
    <xdr:cxnSp macro="">
      <xdr:nvCxnSpPr>
        <xdr:cNvPr id="858" name="直線コネクタ 857"/>
        <xdr:cNvCxnSpPr/>
      </xdr:nvCxnSpPr>
      <xdr:spPr>
        <a:xfrm flipV="1">
          <a:off x="19545300" y="1235076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36079</xdr:rowOff>
    </xdr:from>
    <xdr:to>
      <xdr:col>102</xdr:col>
      <xdr:colOff>114300</xdr:colOff>
      <xdr:row>72</xdr:row>
      <xdr:rowOff>151424</xdr:rowOff>
    </xdr:to>
    <xdr:cxnSp macro="">
      <xdr:nvCxnSpPr>
        <xdr:cNvPr id="861" name="直線コネクタ 860"/>
        <xdr:cNvCxnSpPr/>
      </xdr:nvCxnSpPr>
      <xdr:spPr>
        <a:xfrm flipV="1">
          <a:off x="18656300" y="12380479"/>
          <a:ext cx="889000" cy="1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135893</xdr:rowOff>
    </xdr:from>
    <xdr:to>
      <xdr:col>116</xdr:col>
      <xdr:colOff>114300</xdr:colOff>
      <xdr:row>74</xdr:row>
      <xdr:rowOff>66043</xdr:rowOff>
    </xdr:to>
    <xdr:sp macro="" textlink="">
      <xdr:nvSpPr>
        <xdr:cNvPr id="871" name="楕円 870"/>
        <xdr:cNvSpPr/>
      </xdr:nvSpPr>
      <xdr:spPr>
        <a:xfrm>
          <a:off x="22110700" y="1265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158770</xdr:rowOff>
    </xdr:from>
    <xdr:ext cx="534377" cy="259045"/>
    <xdr:sp macro="" textlink="">
      <xdr:nvSpPr>
        <xdr:cNvPr id="872" name="繰出金該当値テキスト"/>
        <xdr:cNvSpPr txBox="1"/>
      </xdr:nvSpPr>
      <xdr:spPr>
        <a:xfrm>
          <a:off x="22212300" y="1250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56766</xdr:rowOff>
    </xdr:from>
    <xdr:to>
      <xdr:col>112</xdr:col>
      <xdr:colOff>38100</xdr:colOff>
      <xdr:row>71</xdr:row>
      <xdr:rowOff>158366</xdr:rowOff>
    </xdr:to>
    <xdr:sp macro="" textlink="">
      <xdr:nvSpPr>
        <xdr:cNvPr id="873" name="楕円 872"/>
        <xdr:cNvSpPr/>
      </xdr:nvSpPr>
      <xdr:spPr>
        <a:xfrm>
          <a:off x="21272500" y="1222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3443</xdr:rowOff>
    </xdr:from>
    <xdr:ext cx="534377" cy="259045"/>
    <xdr:sp macro="" textlink="">
      <xdr:nvSpPr>
        <xdr:cNvPr id="874" name="テキスト ボックス 873"/>
        <xdr:cNvSpPr txBox="1"/>
      </xdr:nvSpPr>
      <xdr:spPr>
        <a:xfrm>
          <a:off x="21056111" y="120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127011</xdr:rowOff>
    </xdr:from>
    <xdr:to>
      <xdr:col>107</xdr:col>
      <xdr:colOff>101600</xdr:colOff>
      <xdr:row>72</xdr:row>
      <xdr:rowOff>57161</xdr:rowOff>
    </xdr:to>
    <xdr:sp macro="" textlink="">
      <xdr:nvSpPr>
        <xdr:cNvPr id="875" name="楕円 874"/>
        <xdr:cNvSpPr/>
      </xdr:nvSpPr>
      <xdr:spPr>
        <a:xfrm>
          <a:off x="20383500" y="1229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73688</xdr:rowOff>
    </xdr:from>
    <xdr:ext cx="534377" cy="259045"/>
    <xdr:sp macro="" textlink="">
      <xdr:nvSpPr>
        <xdr:cNvPr id="876" name="テキスト ボックス 875"/>
        <xdr:cNvSpPr txBox="1"/>
      </xdr:nvSpPr>
      <xdr:spPr>
        <a:xfrm>
          <a:off x="20167111" y="120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156729</xdr:rowOff>
    </xdr:from>
    <xdr:to>
      <xdr:col>102</xdr:col>
      <xdr:colOff>165100</xdr:colOff>
      <xdr:row>72</xdr:row>
      <xdr:rowOff>86879</xdr:rowOff>
    </xdr:to>
    <xdr:sp macro="" textlink="">
      <xdr:nvSpPr>
        <xdr:cNvPr id="877" name="楕円 876"/>
        <xdr:cNvSpPr/>
      </xdr:nvSpPr>
      <xdr:spPr>
        <a:xfrm>
          <a:off x="19494500" y="123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103406</xdr:rowOff>
    </xdr:from>
    <xdr:ext cx="534377" cy="259045"/>
    <xdr:sp macro="" textlink="">
      <xdr:nvSpPr>
        <xdr:cNvPr id="878" name="テキスト ボックス 877"/>
        <xdr:cNvSpPr txBox="1"/>
      </xdr:nvSpPr>
      <xdr:spPr>
        <a:xfrm>
          <a:off x="19278111" y="1210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100624</xdr:rowOff>
    </xdr:from>
    <xdr:to>
      <xdr:col>98</xdr:col>
      <xdr:colOff>38100</xdr:colOff>
      <xdr:row>73</xdr:row>
      <xdr:rowOff>30774</xdr:rowOff>
    </xdr:to>
    <xdr:sp macro="" textlink="">
      <xdr:nvSpPr>
        <xdr:cNvPr id="879" name="楕円 878"/>
        <xdr:cNvSpPr/>
      </xdr:nvSpPr>
      <xdr:spPr>
        <a:xfrm>
          <a:off x="18605500" y="1244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47301</xdr:rowOff>
    </xdr:from>
    <xdr:ext cx="534377" cy="259045"/>
    <xdr:sp macro="" textlink="">
      <xdr:nvSpPr>
        <xdr:cNvPr id="880" name="テキスト ボックス 879"/>
        <xdr:cNvSpPr txBox="1"/>
      </xdr:nvSpPr>
      <xdr:spPr>
        <a:xfrm>
          <a:off x="18389111" y="1222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345,380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円となっています。主な構成項目である扶助費は前年度と比較して減少しており、平成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120,700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円となっていますが、類似団体内平均値に比べて高い水準にあります。扶助費の主な構成としては、生活扶助費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(2,575,251</a:t>
          </a:r>
          <a:r>
            <a:rPr kumimoji="1" lang="ja-JP" altLang="en-US" sz="1300">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、医療扶助費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(2,473,846</a:t>
          </a:r>
          <a:r>
            <a:rPr kumimoji="1" lang="ja-JP" altLang="en-US" sz="1300">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、障害者自立支援給付費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(2,234,715</a:t>
          </a:r>
          <a:r>
            <a:rPr kumimoji="1" lang="ja-JP" altLang="en-US" sz="1300">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が全体の半分を占めており、生活扶助費が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％減少したものの、医療扶助費が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％、障害者自立支援給付費が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5.8</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％増加しています。下水道事業の公営企業会計導入により繰出金が類似団体内平均値に近づきましたが、一方で補助費等が類似団体内平均値を上回る要因になっています。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また、公債費については、既発債の償還終了に伴い減少しておりますが、平成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年度開館の総合スポーツセンター</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はびきのコロセアム</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や平成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12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年度開館の生活文化情報センター</a:t>
          </a:r>
          <a:r>
            <a:rPr kumimoji="1" lang="en-US" altLang="ja-JP" sz="1300">
              <a:solidFill>
                <a:srgbClr val="000000"/>
              </a:solidFill>
              <a:latin typeface="ＭＳ Ｐゴシック" panose="020B0600070205080204" pitchFamily="50" charset="-128"/>
              <a:ea typeface="ＭＳ Ｐゴシック" panose="020B0600070205080204" pitchFamily="50" charset="-128"/>
            </a:rPr>
            <a:t>(LIC</a:t>
          </a:r>
          <a:r>
            <a:rPr kumimoji="1" lang="ja-JP" altLang="en-US" sz="1300">
              <a:solidFill>
                <a:srgbClr val="000000"/>
              </a:solidFill>
              <a:latin typeface="ＭＳ Ｐゴシック" panose="020B0600070205080204" pitchFamily="50" charset="-128"/>
              <a:ea typeface="ＭＳ Ｐゴシック" panose="020B0600070205080204" pitchFamily="50" charset="-128"/>
            </a:rPr>
            <a:t>はびきの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の建設に伴う地方債の償還が続いていることにより、依然として類似団体内平均値を上回っています。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111,955
110,974
26.45
38,730,878
38,667,026
56,539
22,934,691
37,674,009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47498</xdr:rowOff>
    </xdr:from>
    <xdr:to>
      <xdr:col>24</xdr:col>
      <xdr:colOff>63500</xdr:colOff>
      <xdr:row>38</xdr:row>
      <xdr:rowOff>65024</xdr:rowOff>
    </xdr:to>
    <xdr:cxnSp macro="">
      <xdr:nvCxnSpPr>
        <xdr:cNvPr id="61" name="直線コネクタ 60"/>
        <xdr:cNvCxnSpPr/>
      </xdr:nvCxnSpPr>
      <xdr:spPr>
        <a:xfrm flipV="1">
          <a:off x="3797300" y="6562598"/>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65024</xdr:rowOff>
    </xdr:from>
    <xdr:to>
      <xdr:col>19</xdr:col>
      <xdr:colOff>177800</xdr:colOff>
      <xdr:row>38</xdr:row>
      <xdr:rowOff>103886</xdr:rowOff>
    </xdr:to>
    <xdr:cxnSp macro="">
      <xdr:nvCxnSpPr>
        <xdr:cNvPr id="64" name="直線コネクタ 63"/>
        <xdr:cNvCxnSpPr/>
      </xdr:nvCxnSpPr>
      <xdr:spPr>
        <a:xfrm flipV="1">
          <a:off x="2908300" y="65801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42926</xdr:rowOff>
    </xdr:from>
    <xdr:to>
      <xdr:col>15</xdr:col>
      <xdr:colOff>50800</xdr:colOff>
      <xdr:row>38</xdr:row>
      <xdr:rowOff>103886</xdr:rowOff>
    </xdr:to>
    <xdr:cxnSp macro="">
      <xdr:nvCxnSpPr>
        <xdr:cNvPr id="67" name="直線コネクタ 66"/>
        <xdr:cNvCxnSpPr/>
      </xdr:nvCxnSpPr>
      <xdr:spPr>
        <a:xfrm>
          <a:off x="2019300" y="6558026"/>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42926</xdr:rowOff>
    </xdr:from>
    <xdr:to>
      <xdr:col>10</xdr:col>
      <xdr:colOff>114300</xdr:colOff>
      <xdr:row>38</xdr:row>
      <xdr:rowOff>106934</xdr:rowOff>
    </xdr:to>
    <xdr:cxnSp macro="">
      <xdr:nvCxnSpPr>
        <xdr:cNvPr id="70" name="直線コネクタ 69"/>
        <xdr:cNvCxnSpPr/>
      </xdr:nvCxnSpPr>
      <xdr:spPr>
        <a:xfrm flipV="1">
          <a:off x="1130300" y="655802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149877</xdr:rowOff>
    </xdr:from>
    <xdr:ext cx="469744" cy="259045"/>
    <xdr:sp macro="" textlink="">
      <xdr:nvSpPr>
        <xdr:cNvPr id="74" name="テキスト ボックス 73"/>
        <xdr:cNvSpPr txBox="1"/>
      </xdr:nvSpPr>
      <xdr:spPr>
        <a:xfrm>
          <a:off x="895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168148</xdr:rowOff>
    </xdr:from>
    <xdr:to>
      <xdr:col>24</xdr:col>
      <xdr:colOff>114300</xdr:colOff>
      <xdr:row>38</xdr:row>
      <xdr:rowOff>98298</xdr:rowOff>
    </xdr:to>
    <xdr:sp macro="" textlink="">
      <xdr:nvSpPr>
        <xdr:cNvPr id="80" name="楕円 79"/>
        <xdr:cNvSpPr/>
      </xdr:nvSpPr>
      <xdr:spPr>
        <a:xfrm>
          <a:off x="45847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469744" cy="259045"/>
    <xdr:sp macro="" textlink="">
      <xdr:nvSpPr>
        <xdr:cNvPr id="81" name="議会費該当値テキスト"/>
        <xdr:cNvSpPr txBox="1"/>
      </xdr:nvSpPr>
      <xdr:spPr>
        <a:xfrm>
          <a:off x="4686300" y="64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14224</xdr:rowOff>
    </xdr:from>
    <xdr:to>
      <xdr:col>20</xdr:col>
      <xdr:colOff>38100</xdr:colOff>
      <xdr:row>38</xdr:row>
      <xdr:rowOff>115824</xdr:rowOff>
    </xdr:to>
    <xdr:sp macro="" textlink="">
      <xdr:nvSpPr>
        <xdr:cNvPr id="82" name="楕円 81"/>
        <xdr:cNvSpPr/>
      </xdr:nvSpPr>
      <xdr:spPr>
        <a:xfrm>
          <a:off x="37465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106951</xdr:rowOff>
    </xdr:from>
    <xdr:ext cx="469744" cy="259045"/>
    <xdr:sp macro="" textlink="">
      <xdr:nvSpPr>
        <xdr:cNvPr id="83" name="テキスト ボックス 82"/>
        <xdr:cNvSpPr txBox="1"/>
      </xdr:nvSpPr>
      <xdr:spPr>
        <a:xfrm>
          <a:off x="3562428"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53086</xdr:rowOff>
    </xdr:from>
    <xdr:to>
      <xdr:col>15</xdr:col>
      <xdr:colOff>101600</xdr:colOff>
      <xdr:row>38</xdr:row>
      <xdr:rowOff>154686</xdr:rowOff>
    </xdr:to>
    <xdr:sp macro="" textlink="">
      <xdr:nvSpPr>
        <xdr:cNvPr id="84" name="楕円 83"/>
        <xdr:cNvSpPr/>
      </xdr:nvSpPr>
      <xdr:spPr>
        <a:xfrm>
          <a:off x="2857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145813</xdr:rowOff>
    </xdr:from>
    <xdr:ext cx="469744" cy="259045"/>
    <xdr:sp macro="" textlink="">
      <xdr:nvSpPr>
        <xdr:cNvPr id="85" name="テキスト ボックス 84"/>
        <xdr:cNvSpPr txBox="1"/>
      </xdr:nvSpPr>
      <xdr:spPr>
        <a:xfrm>
          <a:off x="2673428" y="66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163576</xdr:rowOff>
    </xdr:from>
    <xdr:to>
      <xdr:col>10</xdr:col>
      <xdr:colOff>165100</xdr:colOff>
      <xdr:row>38</xdr:row>
      <xdr:rowOff>93726</xdr:rowOff>
    </xdr:to>
    <xdr:sp macro="" textlink="">
      <xdr:nvSpPr>
        <xdr:cNvPr id="86" name="楕円 85"/>
        <xdr:cNvSpPr/>
      </xdr:nvSpPr>
      <xdr:spPr>
        <a:xfrm>
          <a:off x="1968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84853</xdr:rowOff>
    </xdr:from>
    <xdr:ext cx="469744" cy="259045"/>
    <xdr:sp macro="" textlink="">
      <xdr:nvSpPr>
        <xdr:cNvPr id="87" name="テキスト ボックス 86"/>
        <xdr:cNvSpPr txBox="1"/>
      </xdr:nvSpPr>
      <xdr:spPr>
        <a:xfrm>
          <a:off x="1784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56134</xdr:rowOff>
    </xdr:from>
    <xdr:to>
      <xdr:col>6</xdr:col>
      <xdr:colOff>38100</xdr:colOff>
      <xdr:row>38</xdr:row>
      <xdr:rowOff>157734</xdr:rowOff>
    </xdr:to>
    <xdr:sp macro="" textlink="">
      <xdr:nvSpPr>
        <xdr:cNvPr id="88" name="楕円 87"/>
        <xdr:cNvSpPr/>
      </xdr:nvSpPr>
      <xdr:spPr>
        <a:xfrm>
          <a:off x="1079500" y="65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148861</xdr:rowOff>
    </xdr:from>
    <xdr:ext cx="469744" cy="259045"/>
    <xdr:sp macro="" textlink="">
      <xdr:nvSpPr>
        <xdr:cNvPr id="89" name="テキスト ボックス 88"/>
        <xdr:cNvSpPr txBox="1"/>
      </xdr:nvSpPr>
      <xdr:spPr>
        <a:xfrm>
          <a:off x="895428" y="666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796,279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159426</xdr:rowOff>
    </xdr:from>
    <xdr:to>
      <xdr:col>24</xdr:col>
      <xdr:colOff>63500</xdr:colOff>
      <xdr:row>58</xdr:row>
      <xdr:rowOff>160253</xdr:rowOff>
    </xdr:to>
    <xdr:cxnSp macro="">
      <xdr:nvCxnSpPr>
        <xdr:cNvPr id="118" name="直線コネクタ 117"/>
        <xdr:cNvCxnSpPr/>
      </xdr:nvCxnSpPr>
      <xdr:spPr>
        <a:xfrm flipV="1">
          <a:off x="3797300" y="10103526"/>
          <a:ext cx="8382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160253</xdr:rowOff>
    </xdr:from>
    <xdr:to>
      <xdr:col>19</xdr:col>
      <xdr:colOff>177800</xdr:colOff>
      <xdr:row>58</xdr:row>
      <xdr:rowOff>161453</xdr:rowOff>
    </xdr:to>
    <xdr:cxnSp macro="">
      <xdr:nvCxnSpPr>
        <xdr:cNvPr id="121" name="直線コネクタ 120"/>
        <xdr:cNvCxnSpPr/>
      </xdr:nvCxnSpPr>
      <xdr:spPr>
        <a:xfrm flipV="1">
          <a:off x="2908300" y="10104353"/>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160217</xdr:rowOff>
    </xdr:from>
    <xdr:to>
      <xdr:col>15</xdr:col>
      <xdr:colOff>50800</xdr:colOff>
      <xdr:row>58</xdr:row>
      <xdr:rowOff>161453</xdr:rowOff>
    </xdr:to>
    <xdr:cxnSp macro="">
      <xdr:nvCxnSpPr>
        <xdr:cNvPr id="124" name="直線コネクタ 123"/>
        <xdr:cNvCxnSpPr/>
      </xdr:nvCxnSpPr>
      <xdr:spPr>
        <a:xfrm>
          <a:off x="2019300" y="10104317"/>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158734</xdr:rowOff>
    </xdr:from>
    <xdr:to>
      <xdr:col>10</xdr:col>
      <xdr:colOff>114300</xdr:colOff>
      <xdr:row>58</xdr:row>
      <xdr:rowOff>160217</xdr:rowOff>
    </xdr:to>
    <xdr:cxnSp macro="">
      <xdr:nvCxnSpPr>
        <xdr:cNvPr id="127" name="直線コネクタ 126"/>
        <xdr:cNvCxnSpPr/>
      </xdr:nvCxnSpPr>
      <xdr:spPr>
        <a:xfrm>
          <a:off x="1130300" y="10102834"/>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108626</xdr:rowOff>
    </xdr:from>
    <xdr:to>
      <xdr:col>24</xdr:col>
      <xdr:colOff>114300</xdr:colOff>
      <xdr:row>59</xdr:row>
      <xdr:rowOff>38776</xdr:rowOff>
    </xdr:to>
    <xdr:sp macro="" textlink="">
      <xdr:nvSpPr>
        <xdr:cNvPr id="137" name="楕円 136"/>
        <xdr:cNvSpPr/>
      </xdr:nvSpPr>
      <xdr:spPr>
        <a:xfrm>
          <a:off x="4584700" y="100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109453</xdr:rowOff>
    </xdr:from>
    <xdr:to>
      <xdr:col>20</xdr:col>
      <xdr:colOff>38100</xdr:colOff>
      <xdr:row>59</xdr:row>
      <xdr:rowOff>39603</xdr:rowOff>
    </xdr:to>
    <xdr:sp macro="" textlink="">
      <xdr:nvSpPr>
        <xdr:cNvPr id="139" name="楕円 138"/>
        <xdr:cNvSpPr/>
      </xdr:nvSpPr>
      <xdr:spPr>
        <a:xfrm>
          <a:off x="3746500" y="1005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30730</xdr:rowOff>
    </xdr:from>
    <xdr:ext cx="534377" cy="259045"/>
    <xdr:sp macro="" textlink="">
      <xdr:nvSpPr>
        <xdr:cNvPr id="140" name="テキスト ボックス 139"/>
        <xdr:cNvSpPr txBox="1"/>
      </xdr:nvSpPr>
      <xdr:spPr>
        <a:xfrm>
          <a:off x="3530111" y="1014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110653</xdr:rowOff>
    </xdr:from>
    <xdr:to>
      <xdr:col>15</xdr:col>
      <xdr:colOff>101600</xdr:colOff>
      <xdr:row>59</xdr:row>
      <xdr:rowOff>40803</xdr:rowOff>
    </xdr:to>
    <xdr:sp macro="" textlink="">
      <xdr:nvSpPr>
        <xdr:cNvPr id="141" name="楕円 140"/>
        <xdr:cNvSpPr/>
      </xdr:nvSpPr>
      <xdr:spPr>
        <a:xfrm>
          <a:off x="2857500" y="1005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31930</xdr:rowOff>
    </xdr:from>
    <xdr:ext cx="534377" cy="259045"/>
    <xdr:sp macro="" textlink="">
      <xdr:nvSpPr>
        <xdr:cNvPr id="142" name="テキスト ボックス 141"/>
        <xdr:cNvSpPr txBox="1"/>
      </xdr:nvSpPr>
      <xdr:spPr>
        <a:xfrm>
          <a:off x="2641111" y="1014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109417</xdr:rowOff>
    </xdr:from>
    <xdr:to>
      <xdr:col>10</xdr:col>
      <xdr:colOff>165100</xdr:colOff>
      <xdr:row>59</xdr:row>
      <xdr:rowOff>39567</xdr:rowOff>
    </xdr:to>
    <xdr:sp macro="" textlink="">
      <xdr:nvSpPr>
        <xdr:cNvPr id="143" name="楕円 142"/>
        <xdr:cNvSpPr/>
      </xdr:nvSpPr>
      <xdr:spPr>
        <a:xfrm>
          <a:off x="1968500" y="100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30694</xdr:rowOff>
    </xdr:from>
    <xdr:ext cx="534377" cy="259045"/>
    <xdr:sp macro="" textlink="">
      <xdr:nvSpPr>
        <xdr:cNvPr id="144" name="テキスト ボックス 143"/>
        <xdr:cNvSpPr txBox="1"/>
      </xdr:nvSpPr>
      <xdr:spPr>
        <a:xfrm>
          <a:off x="1752111" y="101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107934</xdr:rowOff>
    </xdr:from>
    <xdr:to>
      <xdr:col>6</xdr:col>
      <xdr:colOff>38100</xdr:colOff>
      <xdr:row>59</xdr:row>
      <xdr:rowOff>38084</xdr:rowOff>
    </xdr:to>
    <xdr:sp macro="" textlink="">
      <xdr:nvSpPr>
        <xdr:cNvPr id="145" name="楕円 144"/>
        <xdr:cNvSpPr/>
      </xdr:nvSpPr>
      <xdr:spPr>
        <a:xfrm>
          <a:off x="1079500" y="100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29211</xdr:rowOff>
    </xdr:from>
    <xdr:ext cx="534377" cy="259045"/>
    <xdr:sp macro="" textlink="">
      <xdr:nvSpPr>
        <xdr:cNvPr id="146" name="テキスト ボックス 145"/>
        <xdr:cNvSpPr txBox="1"/>
      </xdr:nvSpPr>
      <xdr:spPr>
        <a:xfrm>
          <a:off x="863111" y="101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236,608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104387</xdr:rowOff>
    </xdr:from>
    <xdr:to>
      <xdr:col>24</xdr:col>
      <xdr:colOff>63500</xdr:colOff>
      <xdr:row>73</xdr:row>
      <xdr:rowOff>145938</xdr:rowOff>
    </xdr:to>
    <xdr:cxnSp macro="">
      <xdr:nvCxnSpPr>
        <xdr:cNvPr id="178" name="直線コネクタ 177"/>
        <xdr:cNvCxnSpPr/>
      </xdr:nvCxnSpPr>
      <xdr:spPr>
        <a:xfrm>
          <a:off x="3797300" y="12620237"/>
          <a:ext cx="838200" cy="4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104387</xdr:rowOff>
    </xdr:from>
    <xdr:to>
      <xdr:col>19</xdr:col>
      <xdr:colOff>177800</xdr:colOff>
      <xdr:row>74</xdr:row>
      <xdr:rowOff>37843</xdr:rowOff>
    </xdr:to>
    <xdr:cxnSp macro="">
      <xdr:nvCxnSpPr>
        <xdr:cNvPr id="181" name="直線コネクタ 180"/>
        <xdr:cNvCxnSpPr/>
      </xdr:nvCxnSpPr>
      <xdr:spPr>
        <a:xfrm flipV="1">
          <a:off x="2908300" y="12620237"/>
          <a:ext cx="889000" cy="10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37843</xdr:rowOff>
    </xdr:from>
    <xdr:to>
      <xdr:col>15</xdr:col>
      <xdr:colOff>50800</xdr:colOff>
      <xdr:row>74</xdr:row>
      <xdr:rowOff>121020</xdr:rowOff>
    </xdr:to>
    <xdr:cxnSp macro="">
      <xdr:nvCxnSpPr>
        <xdr:cNvPr id="184" name="直線コネクタ 183"/>
        <xdr:cNvCxnSpPr/>
      </xdr:nvCxnSpPr>
      <xdr:spPr>
        <a:xfrm flipV="1">
          <a:off x="2019300" y="12725143"/>
          <a:ext cx="889000" cy="8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121020</xdr:rowOff>
    </xdr:from>
    <xdr:to>
      <xdr:col>10</xdr:col>
      <xdr:colOff>114300</xdr:colOff>
      <xdr:row>75</xdr:row>
      <xdr:rowOff>31213</xdr:rowOff>
    </xdr:to>
    <xdr:cxnSp macro="">
      <xdr:nvCxnSpPr>
        <xdr:cNvPr id="187" name="直線コネクタ 186"/>
        <xdr:cNvCxnSpPr/>
      </xdr:nvCxnSpPr>
      <xdr:spPr>
        <a:xfrm flipV="1">
          <a:off x="1130300" y="1280832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95138</xdr:rowOff>
    </xdr:from>
    <xdr:to>
      <xdr:col>24</xdr:col>
      <xdr:colOff>114300</xdr:colOff>
      <xdr:row>74</xdr:row>
      <xdr:rowOff>25288</xdr:rowOff>
    </xdr:to>
    <xdr:sp macro="" textlink="">
      <xdr:nvSpPr>
        <xdr:cNvPr id="197" name="楕円 196"/>
        <xdr:cNvSpPr/>
      </xdr:nvSpPr>
      <xdr:spPr>
        <a:xfrm>
          <a:off x="4584700" y="126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118015</xdr:rowOff>
    </xdr:from>
    <xdr:ext cx="599010" cy="259045"/>
    <xdr:sp macro="" textlink="">
      <xdr:nvSpPr>
        <xdr:cNvPr id="198" name="民生費該当値テキスト"/>
        <xdr:cNvSpPr txBox="1"/>
      </xdr:nvSpPr>
      <xdr:spPr>
        <a:xfrm>
          <a:off x="4686300" y="1246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53587</xdr:rowOff>
    </xdr:from>
    <xdr:to>
      <xdr:col>20</xdr:col>
      <xdr:colOff>38100</xdr:colOff>
      <xdr:row>73</xdr:row>
      <xdr:rowOff>155187</xdr:rowOff>
    </xdr:to>
    <xdr:sp macro="" textlink="">
      <xdr:nvSpPr>
        <xdr:cNvPr id="199" name="楕円 198"/>
        <xdr:cNvSpPr/>
      </xdr:nvSpPr>
      <xdr:spPr>
        <a:xfrm>
          <a:off x="3746500" y="125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264</xdr:rowOff>
    </xdr:from>
    <xdr:ext cx="599010" cy="259045"/>
    <xdr:sp macro="" textlink="">
      <xdr:nvSpPr>
        <xdr:cNvPr id="200" name="テキスト ボックス 199"/>
        <xdr:cNvSpPr txBox="1"/>
      </xdr:nvSpPr>
      <xdr:spPr>
        <a:xfrm>
          <a:off x="3497795" y="1234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158493</xdr:rowOff>
    </xdr:from>
    <xdr:to>
      <xdr:col>15</xdr:col>
      <xdr:colOff>101600</xdr:colOff>
      <xdr:row>74</xdr:row>
      <xdr:rowOff>88643</xdr:rowOff>
    </xdr:to>
    <xdr:sp macro="" textlink="">
      <xdr:nvSpPr>
        <xdr:cNvPr id="201" name="楕円 200"/>
        <xdr:cNvSpPr/>
      </xdr:nvSpPr>
      <xdr:spPr>
        <a:xfrm>
          <a:off x="2857500" y="1267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105170</xdr:rowOff>
    </xdr:from>
    <xdr:ext cx="599010" cy="259045"/>
    <xdr:sp macro="" textlink="">
      <xdr:nvSpPr>
        <xdr:cNvPr id="202" name="テキスト ボックス 201"/>
        <xdr:cNvSpPr txBox="1"/>
      </xdr:nvSpPr>
      <xdr:spPr>
        <a:xfrm>
          <a:off x="2608795" y="1244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70220</xdr:rowOff>
    </xdr:from>
    <xdr:to>
      <xdr:col>10</xdr:col>
      <xdr:colOff>165100</xdr:colOff>
      <xdr:row>75</xdr:row>
      <xdr:rowOff>370</xdr:rowOff>
    </xdr:to>
    <xdr:sp macro="" textlink="">
      <xdr:nvSpPr>
        <xdr:cNvPr id="203" name="楕円 202"/>
        <xdr:cNvSpPr/>
      </xdr:nvSpPr>
      <xdr:spPr>
        <a:xfrm>
          <a:off x="1968500" y="12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16897</xdr:rowOff>
    </xdr:from>
    <xdr:ext cx="599010" cy="259045"/>
    <xdr:sp macro="" textlink="">
      <xdr:nvSpPr>
        <xdr:cNvPr id="204" name="テキスト ボックス 203"/>
        <xdr:cNvSpPr txBox="1"/>
      </xdr:nvSpPr>
      <xdr:spPr>
        <a:xfrm>
          <a:off x="1719795" y="1253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151863</xdr:rowOff>
    </xdr:from>
    <xdr:to>
      <xdr:col>6</xdr:col>
      <xdr:colOff>38100</xdr:colOff>
      <xdr:row>75</xdr:row>
      <xdr:rowOff>82013</xdr:rowOff>
    </xdr:to>
    <xdr:sp macro="" textlink="">
      <xdr:nvSpPr>
        <xdr:cNvPr id="205" name="楕円 204"/>
        <xdr:cNvSpPr/>
      </xdr:nvSpPr>
      <xdr:spPr>
        <a:xfrm>
          <a:off x="1079500" y="128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98540</xdr:rowOff>
    </xdr:from>
    <xdr:ext cx="599010" cy="259045"/>
    <xdr:sp macro="" textlink="">
      <xdr:nvSpPr>
        <xdr:cNvPr id="206" name="テキスト ボックス 205"/>
        <xdr:cNvSpPr txBox="1"/>
      </xdr:nvSpPr>
      <xdr:spPr>
        <a:xfrm>
          <a:off x="830795" y="1261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121,969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87249</xdr:rowOff>
    </xdr:from>
    <xdr:to>
      <xdr:col>24</xdr:col>
      <xdr:colOff>63500</xdr:colOff>
      <xdr:row>97</xdr:row>
      <xdr:rowOff>92596</xdr:rowOff>
    </xdr:to>
    <xdr:cxnSp macro="">
      <xdr:nvCxnSpPr>
        <xdr:cNvPr id="235" name="直線コネクタ 234"/>
        <xdr:cNvCxnSpPr/>
      </xdr:nvCxnSpPr>
      <xdr:spPr>
        <a:xfrm>
          <a:off x="3797300" y="16717899"/>
          <a:ext cx="8382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80671</xdr:rowOff>
    </xdr:from>
    <xdr:to>
      <xdr:col>19</xdr:col>
      <xdr:colOff>177800</xdr:colOff>
      <xdr:row>97</xdr:row>
      <xdr:rowOff>87249</xdr:rowOff>
    </xdr:to>
    <xdr:cxnSp macro="">
      <xdr:nvCxnSpPr>
        <xdr:cNvPr id="238" name="直線コネクタ 237"/>
        <xdr:cNvCxnSpPr/>
      </xdr:nvCxnSpPr>
      <xdr:spPr>
        <a:xfrm>
          <a:off x="2908300" y="16711321"/>
          <a:ext cx="8890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56769</xdr:rowOff>
    </xdr:from>
    <xdr:to>
      <xdr:col>15</xdr:col>
      <xdr:colOff>50800</xdr:colOff>
      <xdr:row>97</xdr:row>
      <xdr:rowOff>80671</xdr:rowOff>
    </xdr:to>
    <xdr:cxnSp macro="">
      <xdr:nvCxnSpPr>
        <xdr:cNvPr id="241" name="直線コネクタ 240"/>
        <xdr:cNvCxnSpPr/>
      </xdr:nvCxnSpPr>
      <xdr:spPr>
        <a:xfrm>
          <a:off x="2019300" y="16687419"/>
          <a:ext cx="8890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56769</xdr:rowOff>
    </xdr:from>
    <xdr:to>
      <xdr:col>10</xdr:col>
      <xdr:colOff>114300</xdr:colOff>
      <xdr:row>97</xdr:row>
      <xdr:rowOff>72568</xdr:rowOff>
    </xdr:to>
    <xdr:cxnSp macro="">
      <xdr:nvCxnSpPr>
        <xdr:cNvPr id="244" name="直線コネクタ 243"/>
        <xdr:cNvCxnSpPr/>
      </xdr:nvCxnSpPr>
      <xdr:spPr>
        <a:xfrm flipV="1">
          <a:off x="1130300" y="16687419"/>
          <a:ext cx="8890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41796</xdr:rowOff>
    </xdr:from>
    <xdr:to>
      <xdr:col>24</xdr:col>
      <xdr:colOff>114300</xdr:colOff>
      <xdr:row>97</xdr:row>
      <xdr:rowOff>143396</xdr:rowOff>
    </xdr:to>
    <xdr:sp macro="" textlink="">
      <xdr:nvSpPr>
        <xdr:cNvPr id="254" name="楕円 253"/>
        <xdr:cNvSpPr/>
      </xdr:nvSpPr>
      <xdr:spPr>
        <a:xfrm>
          <a:off x="4584700" y="166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128173</xdr:rowOff>
    </xdr:from>
    <xdr:ext cx="534377" cy="259045"/>
    <xdr:sp macro="" textlink="">
      <xdr:nvSpPr>
        <xdr:cNvPr id="255" name="衛生費該当値テキスト"/>
        <xdr:cNvSpPr txBox="1"/>
      </xdr:nvSpPr>
      <xdr:spPr>
        <a:xfrm>
          <a:off x="4686300" y="165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36449</xdr:rowOff>
    </xdr:from>
    <xdr:to>
      <xdr:col>20</xdr:col>
      <xdr:colOff>38100</xdr:colOff>
      <xdr:row>97</xdr:row>
      <xdr:rowOff>138049</xdr:rowOff>
    </xdr:to>
    <xdr:sp macro="" textlink="">
      <xdr:nvSpPr>
        <xdr:cNvPr id="256" name="楕円 255"/>
        <xdr:cNvSpPr/>
      </xdr:nvSpPr>
      <xdr:spPr>
        <a:xfrm>
          <a:off x="3746500" y="166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129176</xdr:rowOff>
    </xdr:from>
    <xdr:ext cx="534377" cy="259045"/>
    <xdr:sp macro="" textlink="">
      <xdr:nvSpPr>
        <xdr:cNvPr id="257" name="テキスト ボックス 256"/>
        <xdr:cNvSpPr txBox="1"/>
      </xdr:nvSpPr>
      <xdr:spPr>
        <a:xfrm>
          <a:off x="3530111"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29871</xdr:rowOff>
    </xdr:from>
    <xdr:to>
      <xdr:col>15</xdr:col>
      <xdr:colOff>101600</xdr:colOff>
      <xdr:row>97</xdr:row>
      <xdr:rowOff>131471</xdr:rowOff>
    </xdr:to>
    <xdr:sp macro="" textlink="">
      <xdr:nvSpPr>
        <xdr:cNvPr id="258" name="楕円 257"/>
        <xdr:cNvSpPr/>
      </xdr:nvSpPr>
      <xdr:spPr>
        <a:xfrm>
          <a:off x="2857500" y="166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122598</xdr:rowOff>
    </xdr:from>
    <xdr:ext cx="534377" cy="259045"/>
    <xdr:sp macro="" textlink="">
      <xdr:nvSpPr>
        <xdr:cNvPr id="259" name="テキスト ボックス 258"/>
        <xdr:cNvSpPr txBox="1"/>
      </xdr:nvSpPr>
      <xdr:spPr>
        <a:xfrm>
          <a:off x="2641111" y="1675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5969</xdr:rowOff>
    </xdr:from>
    <xdr:to>
      <xdr:col>10</xdr:col>
      <xdr:colOff>165100</xdr:colOff>
      <xdr:row>97</xdr:row>
      <xdr:rowOff>107569</xdr:rowOff>
    </xdr:to>
    <xdr:sp macro="" textlink="">
      <xdr:nvSpPr>
        <xdr:cNvPr id="260" name="楕円 259"/>
        <xdr:cNvSpPr/>
      </xdr:nvSpPr>
      <xdr:spPr>
        <a:xfrm>
          <a:off x="1968500" y="166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98696</xdr:rowOff>
    </xdr:from>
    <xdr:ext cx="534377" cy="259045"/>
    <xdr:sp macro="" textlink="">
      <xdr:nvSpPr>
        <xdr:cNvPr id="261" name="テキスト ボックス 260"/>
        <xdr:cNvSpPr txBox="1"/>
      </xdr:nvSpPr>
      <xdr:spPr>
        <a:xfrm>
          <a:off x="1752111" y="167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21768</xdr:rowOff>
    </xdr:from>
    <xdr:to>
      <xdr:col>6</xdr:col>
      <xdr:colOff>38100</xdr:colOff>
      <xdr:row>97</xdr:row>
      <xdr:rowOff>123368</xdr:rowOff>
    </xdr:to>
    <xdr:sp macro="" textlink="">
      <xdr:nvSpPr>
        <xdr:cNvPr id="262" name="楕円 261"/>
        <xdr:cNvSpPr/>
      </xdr:nvSpPr>
      <xdr:spPr>
        <a:xfrm>
          <a:off x="1079500" y="166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114495</xdr:rowOff>
    </xdr:from>
    <xdr:ext cx="534377" cy="259045"/>
    <xdr:sp macro="" textlink="">
      <xdr:nvSpPr>
        <xdr:cNvPr id="263" name="テキスト ボックス 262"/>
        <xdr:cNvSpPr txBox="1"/>
      </xdr:nvSpPr>
      <xdr:spPr>
        <a:xfrm>
          <a:off x="863111" y="167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18085</xdr:rowOff>
    </xdr:from>
    <xdr:to>
      <xdr:col>55</xdr:col>
      <xdr:colOff>0</xdr:colOff>
      <xdr:row>38</xdr:row>
      <xdr:rowOff>37744</xdr:rowOff>
    </xdr:to>
    <xdr:cxnSp macro="">
      <xdr:nvCxnSpPr>
        <xdr:cNvPr id="290" name="直線コネクタ 289"/>
        <xdr:cNvCxnSpPr/>
      </xdr:nvCxnSpPr>
      <xdr:spPr>
        <a:xfrm>
          <a:off x="9639300" y="6533185"/>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17628</xdr:rowOff>
    </xdr:from>
    <xdr:to>
      <xdr:col>50</xdr:col>
      <xdr:colOff>114300</xdr:colOff>
      <xdr:row>38</xdr:row>
      <xdr:rowOff>18085</xdr:rowOff>
    </xdr:to>
    <xdr:cxnSp macro="">
      <xdr:nvCxnSpPr>
        <xdr:cNvPr id="293" name="直線コネクタ 292"/>
        <xdr:cNvCxnSpPr/>
      </xdr:nvCxnSpPr>
      <xdr:spPr>
        <a:xfrm>
          <a:off x="8750300" y="65327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12598</xdr:rowOff>
    </xdr:from>
    <xdr:to>
      <xdr:col>45</xdr:col>
      <xdr:colOff>177800</xdr:colOff>
      <xdr:row>38</xdr:row>
      <xdr:rowOff>17628</xdr:rowOff>
    </xdr:to>
    <xdr:cxnSp macro="">
      <xdr:nvCxnSpPr>
        <xdr:cNvPr id="296" name="直線コネクタ 295"/>
        <xdr:cNvCxnSpPr/>
      </xdr:nvCxnSpPr>
      <xdr:spPr>
        <a:xfrm>
          <a:off x="7861300" y="6527698"/>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111811</xdr:rowOff>
    </xdr:from>
    <xdr:to>
      <xdr:col>41</xdr:col>
      <xdr:colOff>50800</xdr:colOff>
      <xdr:row>38</xdr:row>
      <xdr:rowOff>12598</xdr:rowOff>
    </xdr:to>
    <xdr:cxnSp macro="">
      <xdr:nvCxnSpPr>
        <xdr:cNvPr id="299" name="直線コネクタ 298"/>
        <xdr:cNvCxnSpPr/>
      </xdr:nvCxnSpPr>
      <xdr:spPr>
        <a:xfrm>
          <a:off x="6972300" y="6455461"/>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158394</xdr:rowOff>
    </xdr:from>
    <xdr:to>
      <xdr:col>55</xdr:col>
      <xdr:colOff>50800</xdr:colOff>
      <xdr:row>38</xdr:row>
      <xdr:rowOff>88544</xdr:rowOff>
    </xdr:to>
    <xdr:sp macro="" textlink="">
      <xdr:nvSpPr>
        <xdr:cNvPr id="309" name="楕円 308"/>
        <xdr:cNvSpPr/>
      </xdr:nvSpPr>
      <xdr:spPr>
        <a:xfrm>
          <a:off x="104267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73321</xdr:rowOff>
    </xdr:from>
    <xdr:ext cx="378565" cy="259045"/>
    <xdr:sp macro="" textlink="">
      <xdr:nvSpPr>
        <xdr:cNvPr id="310" name="労働費該当値テキスト"/>
        <xdr:cNvSpPr txBox="1"/>
      </xdr:nvSpPr>
      <xdr:spPr>
        <a:xfrm>
          <a:off x="10528300" y="64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138735</xdr:rowOff>
    </xdr:from>
    <xdr:to>
      <xdr:col>50</xdr:col>
      <xdr:colOff>165100</xdr:colOff>
      <xdr:row>38</xdr:row>
      <xdr:rowOff>68885</xdr:rowOff>
    </xdr:to>
    <xdr:sp macro="" textlink="">
      <xdr:nvSpPr>
        <xdr:cNvPr id="311" name="楕円 310"/>
        <xdr:cNvSpPr/>
      </xdr:nvSpPr>
      <xdr:spPr>
        <a:xfrm>
          <a:off x="9588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60012</xdr:rowOff>
    </xdr:from>
    <xdr:ext cx="378565" cy="259045"/>
    <xdr:sp macro="" textlink="">
      <xdr:nvSpPr>
        <xdr:cNvPr id="312" name="テキスト ボックス 311"/>
        <xdr:cNvSpPr txBox="1"/>
      </xdr:nvSpPr>
      <xdr:spPr>
        <a:xfrm>
          <a:off x="9450017" y="657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138278</xdr:rowOff>
    </xdr:from>
    <xdr:to>
      <xdr:col>46</xdr:col>
      <xdr:colOff>38100</xdr:colOff>
      <xdr:row>38</xdr:row>
      <xdr:rowOff>68428</xdr:rowOff>
    </xdr:to>
    <xdr:sp macro="" textlink="">
      <xdr:nvSpPr>
        <xdr:cNvPr id="313" name="楕円 312"/>
        <xdr:cNvSpPr/>
      </xdr:nvSpPr>
      <xdr:spPr>
        <a:xfrm>
          <a:off x="8699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59555</xdr:rowOff>
    </xdr:from>
    <xdr:ext cx="378565" cy="259045"/>
    <xdr:sp macro="" textlink="">
      <xdr:nvSpPr>
        <xdr:cNvPr id="314" name="テキスト ボックス 313"/>
        <xdr:cNvSpPr txBox="1"/>
      </xdr:nvSpPr>
      <xdr:spPr>
        <a:xfrm>
          <a:off x="8561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133248</xdr:rowOff>
    </xdr:from>
    <xdr:to>
      <xdr:col>41</xdr:col>
      <xdr:colOff>101600</xdr:colOff>
      <xdr:row>38</xdr:row>
      <xdr:rowOff>63398</xdr:rowOff>
    </xdr:to>
    <xdr:sp macro="" textlink="">
      <xdr:nvSpPr>
        <xdr:cNvPr id="315" name="楕円 314"/>
        <xdr:cNvSpPr/>
      </xdr:nvSpPr>
      <xdr:spPr>
        <a:xfrm>
          <a:off x="7810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54525</xdr:rowOff>
    </xdr:from>
    <xdr:ext cx="378565" cy="259045"/>
    <xdr:sp macro="" textlink="">
      <xdr:nvSpPr>
        <xdr:cNvPr id="316" name="テキスト ボックス 315"/>
        <xdr:cNvSpPr txBox="1"/>
      </xdr:nvSpPr>
      <xdr:spPr>
        <a:xfrm>
          <a:off x="7672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61011</xdr:rowOff>
    </xdr:from>
    <xdr:to>
      <xdr:col>36</xdr:col>
      <xdr:colOff>165100</xdr:colOff>
      <xdr:row>37</xdr:row>
      <xdr:rowOff>162610</xdr:rowOff>
    </xdr:to>
    <xdr:sp macro="" textlink="">
      <xdr:nvSpPr>
        <xdr:cNvPr id="317" name="楕円 316"/>
        <xdr:cNvSpPr/>
      </xdr:nvSpPr>
      <xdr:spPr>
        <a:xfrm>
          <a:off x="69215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153738</xdr:rowOff>
    </xdr:from>
    <xdr:ext cx="378565" cy="259045"/>
    <xdr:sp macro="" textlink="">
      <xdr:nvSpPr>
        <xdr:cNvPr id="318" name="テキスト ボックス 317"/>
        <xdr:cNvSpPr txBox="1"/>
      </xdr:nvSpPr>
      <xdr:spPr>
        <a:xfrm>
          <a:off x="6783017" y="6497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31,322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80904</xdr:rowOff>
    </xdr:from>
    <xdr:to>
      <xdr:col>55</xdr:col>
      <xdr:colOff>0</xdr:colOff>
      <xdr:row>58</xdr:row>
      <xdr:rowOff>86254</xdr:rowOff>
    </xdr:to>
    <xdr:cxnSp macro="">
      <xdr:nvCxnSpPr>
        <xdr:cNvPr id="345" name="直線コネクタ 344"/>
        <xdr:cNvCxnSpPr/>
      </xdr:nvCxnSpPr>
      <xdr:spPr>
        <a:xfrm flipV="1">
          <a:off x="9639300" y="10025004"/>
          <a:ext cx="8382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86254</xdr:rowOff>
    </xdr:from>
    <xdr:to>
      <xdr:col>50</xdr:col>
      <xdr:colOff>114300</xdr:colOff>
      <xdr:row>58</xdr:row>
      <xdr:rowOff>94300</xdr:rowOff>
    </xdr:to>
    <xdr:cxnSp macro="">
      <xdr:nvCxnSpPr>
        <xdr:cNvPr id="348" name="直線コネクタ 347"/>
        <xdr:cNvCxnSpPr/>
      </xdr:nvCxnSpPr>
      <xdr:spPr>
        <a:xfrm flipV="1">
          <a:off x="8750300" y="10030354"/>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89636</xdr:rowOff>
    </xdr:from>
    <xdr:to>
      <xdr:col>45</xdr:col>
      <xdr:colOff>177800</xdr:colOff>
      <xdr:row>58</xdr:row>
      <xdr:rowOff>94300</xdr:rowOff>
    </xdr:to>
    <xdr:cxnSp macro="">
      <xdr:nvCxnSpPr>
        <xdr:cNvPr id="351" name="直線コネクタ 350"/>
        <xdr:cNvCxnSpPr/>
      </xdr:nvCxnSpPr>
      <xdr:spPr>
        <a:xfrm>
          <a:off x="7861300" y="10033736"/>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76378</xdr:rowOff>
    </xdr:from>
    <xdr:to>
      <xdr:col>41</xdr:col>
      <xdr:colOff>50800</xdr:colOff>
      <xdr:row>58</xdr:row>
      <xdr:rowOff>89636</xdr:rowOff>
    </xdr:to>
    <xdr:cxnSp macro="">
      <xdr:nvCxnSpPr>
        <xdr:cNvPr id="354" name="直線コネクタ 353"/>
        <xdr:cNvCxnSpPr/>
      </xdr:nvCxnSpPr>
      <xdr:spPr>
        <a:xfrm>
          <a:off x="6972300" y="1002047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30104</xdr:rowOff>
    </xdr:from>
    <xdr:to>
      <xdr:col>55</xdr:col>
      <xdr:colOff>50800</xdr:colOff>
      <xdr:row>58</xdr:row>
      <xdr:rowOff>131704</xdr:rowOff>
    </xdr:to>
    <xdr:sp macro="" textlink="">
      <xdr:nvSpPr>
        <xdr:cNvPr id="364" name="楕円 363"/>
        <xdr:cNvSpPr/>
      </xdr:nvSpPr>
      <xdr:spPr>
        <a:xfrm>
          <a:off x="10426700" y="9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116481</xdr:rowOff>
    </xdr:from>
    <xdr:ext cx="469744" cy="259045"/>
    <xdr:sp macro="" textlink="">
      <xdr:nvSpPr>
        <xdr:cNvPr id="365" name="農林水産業費該当値テキスト"/>
        <xdr:cNvSpPr txBox="1"/>
      </xdr:nvSpPr>
      <xdr:spPr>
        <a:xfrm>
          <a:off x="10528300" y="988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35454</xdr:rowOff>
    </xdr:from>
    <xdr:to>
      <xdr:col>50</xdr:col>
      <xdr:colOff>165100</xdr:colOff>
      <xdr:row>58</xdr:row>
      <xdr:rowOff>137054</xdr:rowOff>
    </xdr:to>
    <xdr:sp macro="" textlink="">
      <xdr:nvSpPr>
        <xdr:cNvPr id="366" name="楕円 365"/>
        <xdr:cNvSpPr/>
      </xdr:nvSpPr>
      <xdr:spPr>
        <a:xfrm>
          <a:off x="9588500" y="99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128181</xdr:rowOff>
    </xdr:from>
    <xdr:ext cx="469744" cy="259045"/>
    <xdr:sp macro="" textlink="">
      <xdr:nvSpPr>
        <xdr:cNvPr id="367" name="テキスト ボックス 366"/>
        <xdr:cNvSpPr txBox="1"/>
      </xdr:nvSpPr>
      <xdr:spPr>
        <a:xfrm>
          <a:off x="9404428" y="1007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43500</xdr:rowOff>
    </xdr:from>
    <xdr:to>
      <xdr:col>46</xdr:col>
      <xdr:colOff>38100</xdr:colOff>
      <xdr:row>58</xdr:row>
      <xdr:rowOff>145100</xdr:rowOff>
    </xdr:to>
    <xdr:sp macro="" textlink="">
      <xdr:nvSpPr>
        <xdr:cNvPr id="368" name="楕円 367"/>
        <xdr:cNvSpPr/>
      </xdr:nvSpPr>
      <xdr:spPr>
        <a:xfrm>
          <a:off x="8699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136227</xdr:rowOff>
    </xdr:from>
    <xdr:ext cx="378565" cy="259045"/>
    <xdr:sp macro="" textlink="">
      <xdr:nvSpPr>
        <xdr:cNvPr id="369" name="テキスト ボックス 368"/>
        <xdr:cNvSpPr txBox="1"/>
      </xdr:nvSpPr>
      <xdr:spPr>
        <a:xfrm>
          <a:off x="8561017" y="100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38836</xdr:rowOff>
    </xdr:from>
    <xdr:to>
      <xdr:col>41</xdr:col>
      <xdr:colOff>101600</xdr:colOff>
      <xdr:row>58</xdr:row>
      <xdr:rowOff>140436</xdr:rowOff>
    </xdr:to>
    <xdr:sp macro="" textlink="">
      <xdr:nvSpPr>
        <xdr:cNvPr id="370" name="楕円 369"/>
        <xdr:cNvSpPr/>
      </xdr:nvSpPr>
      <xdr:spPr>
        <a:xfrm>
          <a:off x="7810500" y="9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131563</xdr:rowOff>
    </xdr:from>
    <xdr:ext cx="469744" cy="259045"/>
    <xdr:sp macro="" textlink="">
      <xdr:nvSpPr>
        <xdr:cNvPr id="371" name="テキスト ボックス 370"/>
        <xdr:cNvSpPr txBox="1"/>
      </xdr:nvSpPr>
      <xdr:spPr>
        <a:xfrm>
          <a:off x="7626428" y="100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25578</xdr:rowOff>
    </xdr:from>
    <xdr:to>
      <xdr:col>36</xdr:col>
      <xdr:colOff>165100</xdr:colOff>
      <xdr:row>58</xdr:row>
      <xdr:rowOff>127178</xdr:rowOff>
    </xdr:to>
    <xdr:sp macro="" textlink="">
      <xdr:nvSpPr>
        <xdr:cNvPr id="372" name="楕円 371"/>
        <xdr:cNvSpPr/>
      </xdr:nvSpPr>
      <xdr:spPr>
        <a:xfrm>
          <a:off x="6921500" y="99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118305</xdr:rowOff>
    </xdr:from>
    <xdr:ext cx="469744" cy="259045"/>
    <xdr:sp macro="" textlink="">
      <xdr:nvSpPr>
        <xdr:cNvPr id="373" name="テキスト ボックス 372"/>
        <xdr:cNvSpPr txBox="1"/>
      </xdr:nvSpPr>
      <xdr:spPr>
        <a:xfrm>
          <a:off x="6737428" y="1006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35263</xdr:rowOff>
    </xdr:from>
    <xdr:to>
      <xdr:col>55</xdr:col>
      <xdr:colOff>0</xdr:colOff>
      <xdr:row>79</xdr:row>
      <xdr:rowOff>46202</xdr:rowOff>
    </xdr:to>
    <xdr:cxnSp macro="">
      <xdr:nvCxnSpPr>
        <xdr:cNvPr id="404" name="直線コネクタ 403"/>
        <xdr:cNvCxnSpPr/>
      </xdr:nvCxnSpPr>
      <xdr:spPr>
        <a:xfrm flipV="1">
          <a:off x="9639300" y="13579813"/>
          <a:ext cx="8382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45679</xdr:rowOff>
    </xdr:from>
    <xdr:to>
      <xdr:col>50</xdr:col>
      <xdr:colOff>114300</xdr:colOff>
      <xdr:row>79</xdr:row>
      <xdr:rowOff>46202</xdr:rowOff>
    </xdr:to>
    <xdr:cxnSp macro="">
      <xdr:nvCxnSpPr>
        <xdr:cNvPr id="407" name="直線コネクタ 406"/>
        <xdr:cNvCxnSpPr/>
      </xdr:nvCxnSpPr>
      <xdr:spPr>
        <a:xfrm>
          <a:off x="8750300" y="13590229"/>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160959</xdr:rowOff>
    </xdr:from>
    <xdr:to>
      <xdr:col>45</xdr:col>
      <xdr:colOff>177800</xdr:colOff>
      <xdr:row>79</xdr:row>
      <xdr:rowOff>45679</xdr:rowOff>
    </xdr:to>
    <xdr:cxnSp macro="">
      <xdr:nvCxnSpPr>
        <xdr:cNvPr id="410" name="直線コネクタ 409"/>
        <xdr:cNvCxnSpPr/>
      </xdr:nvCxnSpPr>
      <xdr:spPr>
        <a:xfrm>
          <a:off x="7861300" y="13534059"/>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160959</xdr:rowOff>
    </xdr:from>
    <xdr:to>
      <xdr:col>41</xdr:col>
      <xdr:colOff>50800</xdr:colOff>
      <xdr:row>79</xdr:row>
      <xdr:rowOff>55052</xdr:rowOff>
    </xdr:to>
    <xdr:cxnSp macro="">
      <xdr:nvCxnSpPr>
        <xdr:cNvPr id="413" name="直線コネクタ 412"/>
        <xdr:cNvCxnSpPr/>
      </xdr:nvCxnSpPr>
      <xdr:spPr>
        <a:xfrm flipV="1">
          <a:off x="6972300" y="13534059"/>
          <a:ext cx="8890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155913</xdr:rowOff>
    </xdr:from>
    <xdr:to>
      <xdr:col>55</xdr:col>
      <xdr:colOff>50800</xdr:colOff>
      <xdr:row>79</xdr:row>
      <xdr:rowOff>86063</xdr:rowOff>
    </xdr:to>
    <xdr:sp macro="" textlink="">
      <xdr:nvSpPr>
        <xdr:cNvPr id="423" name="楕円 422"/>
        <xdr:cNvSpPr/>
      </xdr:nvSpPr>
      <xdr:spPr>
        <a:xfrm>
          <a:off x="10426700" y="135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70840</xdr:rowOff>
    </xdr:from>
    <xdr:ext cx="469744" cy="259045"/>
    <xdr:sp macro="" textlink="">
      <xdr:nvSpPr>
        <xdr:cNvPr id="424" name="商工費該当値テキスト"/>
        <xdr:cNvSpPr txBox="1"/>
      </xdr:nvSpPr>
      <xdr:spPr>
        <a:xfrm>
          <a:off x="10528300" y="1344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166852</xdr:rowOff>
    </xdr:from>
    <xdr:to>
      <xdr:col>50</xdr:col>
      <xdr:colOff>165100</xdr:colOff>
      <xdr:row>79</xdr:row>
      <xdr:rowOff>97002</xdr:rowOff>
    </xdr:to>
    <xdr:sp macro="" textlink="">
      <xdr:nvSpPr>
        <xdr:cNvPr id="425" name="楕円 424"/>
        <xdr:cNvSpPr/>
      </xdr:nvSpPr>
      <xdr:spPr>
        <a:xfrm>
          <a:off x="9588500" y="135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88129</xdr:rowOff>
    </xdr:from>
    <xdr:ext cx="469744" cy="259045"/>
    <xdr:sp macro="" textlink="">
      <xdr:nvSpPr>
        <xdr:cNvPr id="426" name="テキスト ボックス 425"/>
        <xdr:cNvSpPr txBox="1"/>
      </xdr:nvSpPr>
      <xdr:spPr>
        <a:xfrm>
          <a:off x="9404428" y="1363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166329</xdr:rowOff>
    </xdr:from>
    <xdr:to>
      <xdr:col>46</xdr:col>
      <xdr:colOff>38100</xdr:colOff>
      <xdr:row>79</xdr:row>
      <xdr:rowOff>96479</xdr:rowOff>
    </xdr:to>
    <xdr:sp macro="" textlink="">
      <xdr:nvSpPr>
        <xdr:cNvPr id="427" name="楕円 426"/>
        <xdr:cNvSpPr/>
      </xdr:nvSpPr>
      <xdr:spPr>
        <a:xfrm>
          <a:off x="8699500" y="135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87606</xdr:rowOff>
    </xdr:from>
    <xdr:ext cx="469744" cy="259045"/>
    <xdr:sp macro="" textlink="">
      <xdr:nvSpPr>
        <xdr:cNvPr id="428" name="テキスト ボックス 427"/>
        <xdr:cNvSpPr txBox="1"/>
      </xdr:nvSpPr>
      <xdr:spPr>
        <a:xfrm>
          <a:off x="8515428" y="1363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110159</xdr:rowOff>
    </xdr:from>
    <xdr:to>
      <xdr:col>41</xdr:col>
      <xdr:colOff>101600</xdr:colOff>
      <xdr:row>79</xdr:row>
      <xdr:rowOff>40309</xdr:rowOff>
    </xdr:to>
    <xdr:sp macro="" textlink="">
      <xdr:nvSpPr>
        <xdr:cNvPr id="429" name="楕円 428"/>
        <xdr:cNvSpPr/>
      </xdr:nvSpPr>
      <xdr:spPr>
        <a:xfrm>
          <a:off x="7810500" y="134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31436</xdr:rowOff>
    </xdr:from>
    <xdr:ext cx="469744" cy="259045"/>
    <xdr:sp macro="" textlink="">
      <xdr:nvSpPr>
        <xdr:cNvPr id="430" name="テキスト ボックス 429"/>
        <xdr:cNvSpPr txBox="1"/>
      </xdr:nvSpPr>
      <xdr:spPr>
        <a:xfrm>
          <a:off x="7626428" y="1357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4252</xdr:rowOff>
    </xdr:from>
    <xdr:to>
      <xdr:col>36</xdr:col>
      <xdr:colOff>165100</xdr:colOff>
      <xdr:row>79</xdr:row>
      <xdr:rowOff>105852</xdr:rowOff>
    </xdr:to>
    <xdr:sp macro="" textlink="">
      <xdr:nvSpPr>
        <xdr:cNvPr id="431" name="楕円 430"/>
        <xdr:cNvSpPr/>
      </xdr:nvSpPr>
      <xdr:spPr>
        <a:xfrm>
          <a:off x="6921500" y="135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96979</xdr:rowOff>
    </xdr:from>
    <xdr:ext cx="469744" cy="259045"/>
    <xdr:sp macro="" textlink="">
      <xdr:nvSpPr>
        <xdr:cNvPr id="432" name="テキスト ボックス 431"/>
        <xdr:cNvSpPr txBox="1"/>
      </xdr:nvSpPr>
      <xdr:spPr>
        <a:xfrm>
          <a:off x="6737428" y="1364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130,271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162505</xdr:rowOff>
    </xdr:from>
    <xdr:to>
      <xdr:col>55</xdr:col>
      <xdr:colOff>0</xdr:colOff>
      <xdr:row>98</xdr:row>
      <xdr:rowOff>25650</xdr:rowOff>
    </xdr:to>
    <xdr:cxnSp macro="">
      <xdr:nvCxnSpPr>
        <xdr:cNvPr id="463" name="直線コネクタ 462"/>
        <xdr:cNvCxnSpPr/>
      </xdr:nvCxnSpPr>
      <xdr:spPr>
        <a:xfrm>
          <a:off x="9639300" y="16793155"/>
          <a:ext cx="8382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152078</xdr:rowOff>
    </xdr:from>
    <xdr:to>
      <xdr:col>50</xdr:col>
      <xdr:colOff>114300</xdr:colOff>
      <xdr:row>97</xdr:row>
      <xdr:rowOff>162505</xdr:rowOff>
    </xdr:to>
    <xdr:cxnSp macro="">
      <xdr:nvCxnSpPr>
        <xdr:cNvPr id="466" name="直線コネクタ 465"/>
        <xdr:cNvCxnSpPr/>
      </xdr:nvCxnSpPr>
      <xdr:spPr>
        <a:xfrm>
          <a:off x="8750300" y="16782728"/>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152078</xdr:rowOff>
    </xdr:from>
    <xdr:to>
      <xdr:col>45</xdr:col>
      <xdr:colOff>177800</xdr:colOff>
      <xdr:row>98</xdr:row>
      <xdr:rowOff>26401</xdr:rowOff>
    </xdr:to>
    <xdr:cxnSp macro="">
      <xdr:nvCxnSpPr>
        <xdr:cNvPr id="469" name="直線コネクタ 468"/>
        <xdr:cNvCxnSpPr/>
      </xdr:nvCxnSpPr>
      <xdr:spPr>
        <a:xfrm flipV="1">
          <a:off x="7861300" y="16782728"/>
          <a:ext cx="889000" cy="4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130110</xdr:rowOff>
    </xdr:from>
    <xdr:to>
      <xdr:col>41</xdr:col>
      <xdr:colOff>50800</xdr:colOff>
      <xdr:row>98</xdr:row>
      <xdr:rowOff>26401</xdr:rowOff>
    </xdr:to>
    <xdr:cxnSp macro="">
      <xdr:nvCxnSpPr>
        <xdr:cNvPr id="472" name="直線コネクタ 471"/>
        <xdr:cNvCxnSpPr/>
      </xdr:nvCxnSpPr>
      <xdr:spPr>
        <a:xfrm>
          <a:off x="6972300" y="16760760"/>
          <a:ext cx="889000" cy="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146300</xdr:rowOff>
    </xdr:from>
    <xdr:to>
      <xdr:col>55</xdr:col>
      <xdr:colOff>50800</xdr:colOff>
      <xdr:row>98</xdr:row>
      <xdr:rowOff>76450</xdr:rowOff>
    </xdr:to>
    <xdr:sp macro="" textlink="">
      <xdr:nvSpPr>
        <xdr:cNvPr id="482" name="楕円 481"/>
        <xdr:cNvSpPr/>
      </xdr:nvSpPr>
      <xdr:spPr>
        <a:xfrm>
          <a:off x="10426700" y="167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61227</xdr:rowOff>
    </xdr:from>
    <xdr:ext cx="534377" cy="259045"/>
    <xdr:sp macro="" textlink="">
      <xdr:nvSpPr>
        <xdr:cNvPr id="483" name="土木費該当値テキスト"/>
        <xdr:cNvSpPr txBox="1"/>
      </xdr:nvSpPr>
      <xdr:spPr>
        <a:xfrm>
          <a:off x="10528300" y="166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111705</xdr:rowOff>
    </xdr:from>
    <xdr:to>
      <xdr:col>50</xdr:col>
      <xdr:colOff>165100</xdr:colOff>
      <xdr:row>98</xdr:row>
      <xdr:rowOff>41855</xdr:rowOff>
    </xdr:to>
    <xdr:sp macro="" textlink="">
      <xdr:nvSpPr>
        <xdr:cNvPr id="484" name="楕円 483"/>
        <xdr:cNvSpPr/>
      </xdr:nvSpPr>
      <xdr:spPr>
        <a:xfrm>
          <a:off x="9588500" y="167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32982</xdr:rowOff>
    </xdr:from>
    <xdr:ext cx="534377" cy="259045"/>
    <xdr:sp macro="" textlink="">
      <xdr:nvSpPr>
        <xdr:cNvPr id="485" name="テキスト ボックス 484"/>
        <xdr:cNvSpPr txBox="1"/>
      </xdr:nvSpPr>
      <xdr:spPr>
        <a:xfrm>
          <a:off x="9372111" y="1683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101278</xdr:rowOff>
    </xdr:from>
    <xdr:to>
      <xdr:col>46</xdr:col>
      <xdr:colOff>38100</xdr:colOff>
      <xdr:row>98</xdr:row>
      <xdr:rowOff>31428</xdr:rowOff>
    </xdr:to>
    <xdr:sp macro="" textlink="">
      <xdr:nvSpPr>
        <xdr:cNvPr id="486" name="楕円 485"/>
        <xdr:cNvSpPr/>
      </xdr:nvSpPr>
      <xdr:spPr>
        <a:xfrm>
          <a:off x="8699500" y="167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22555</xdr:rowOff>
    </xdr:from>
    <xdr:ext cx="534377" cy="259045"/>
    <xdr:sp macro="" textlink="">
      <xdr:nvSpPr>
        <xdr:cNvPr id="487" name="テキスト ボックス 486"/>
        <xdr:cNvSpPr txBox="1"/>
      </xdr:nvSpPr>
      <xdr:spPr>
        <a:xfrm>
          <a:off x="8483111" y="168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147051</xdr:rowOff>
    </xdr:from>
    <xdr:to>
      <xdr:col>41</xdr:col>
      <xdr:colOff>101600</xdr:colOff>
      <xdr:row>98</xdr:row>
      <xdr:rowOff>77201</xdr:rowOff>
    </xdr:to>
    <xdr:sp macro="" textlink="">
      <xdr:nvSpPr>
        <xdr:cNvPr id="488" name="楕円 487"/>
        <xdr:cNvSpPr/>
      </xdr:nvSpPr>
      <xdr:spPr>
        <a:xfrm>
          <a:off x="7810500" y="167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68328</xdr:rowOff>
    </xdr:from>
    <xdr:ext cx="534377" cy="259045"/>
    <xdr:sp macro="" textlink="">
      <xdr:nvSpPr>
        <xdr:cNvPr id="489" name="テキスト ボックス 488"/>
        <xdr:cNvSpPr txBox="1"/>
      </xdr:nvSpPr>
      <xdr:spPr>
        <a:xfrm>
          <a:off x="7594111" y="168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79310</xdr:rowOff>
    </xdr:from>
    <xdr:to>
      <xdr:col>36</xdr:col>
      <xdr:colOff>165100</xdr:colOff>
      <xdr:row>98</xdr:row>
      <xdr:rowOff>9460</xdr:rowOff>
    </xdr:to>
    <xdr:sp macro="" textlink="">
      <xdr:nvSpPr>
        <xdr:cNvPr id="490" name="楕円 489"/>
        <xdr:cNvSpPr/>
      </xdr:nvSpPr>
      <xdr:spPr>
        <a:xfrm>
          <a:off x="6921500" y="167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587</xdr:rowOff>
    </xdr:from>
    <xdr:ext cx="534377" cy="259045"/>
    <xdr:sp macro="" textlink="">
      <xdr:nvSpPr>
        <xdr:cNvPr id="491" name="テキスト ボックス 490"/>
        <xdr:cNvSpPr txBox="1"/>
      </xdr:nvSpPr>
      <xdr:spPr>
        <a:xfrm>
          <a:off x="6705111" y="168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129921</xdr:rowOff>
    </xdr:from>
    <xdr:to>
      <xdr:col>85</xdr:col>
      <xdr:colOff>127000</xdr:colOff>
      <xdr:row>37</xdr:row>
      <xdr:rowOff>92202</xdr:rowOff>
    </xdr:to>
    <xdr:cxnSp macro="">
      <xdr:nvCxnSpPr>
        <xdr:cNvPr id="521" name="直線コネクタ 520"/>
        <xdr:cNvCxnSpPr/>
      </xdr:nvCxnSpPr>
      <xdr:spPr>
        <a:xfrm flipV="1">
          <a:off x="15481300" y="6130671"/>
          <a:ext cx="838200" cy="30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62120</xdr:rowOff>
    </xdr:from>
    <xdr:ext cx="534377" cy="259045"/>
    <xdr:sp macro="" textlink="">
      <xdr:nvSpPr>
        <xdr:cNvPr id="522" name="消防費平均値テキスト"/>
        <xdr:cNvSpPr txBox="1"/>
      </xdr:nvSpPr>
      <xdr:spPr>
        <a:xfrm>
          <a:off x="16370300" y="6062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92202</xdr:rowOff>
    </xdr:from>
    <xdr:to>
      <xdr:col>81</xdr:col>
      <xdr:colOff>50800</xdr:colOff>
      <xdr:row>38</xdr:row>
      <xdr:rowOff>2540</xdr:rowOff>
    </xdr:to>
    <xdr:cxnSp macro="">
      <xdr:nvCxnSpPr>
        <xdr:cNvPr id="524" name="直線コネクタ 523"/>
        <xdr:cNvCxnSpPr/>
      </xdr:nvCxnSpPr>
      <xdr:spPr>
        <a:xfrm flipV="1">
          <a:off x="14592300" y="6435852"/>
          <a:ext cx="889000" cy="8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169799</xdr:rowOff>
    </xdr:from>
    <xdr:to>
      <xdr:col>76</xdr:col>
      <xdr:colOff>114300</xdr:colOff>
      <xdr:row>38</xdr:row>
      <xdr:rowOff>2540</xdr:rowOff>
    </xdr:to>
    <xdr:cxnSp macro="">
      <xdr:nvCxnSpPr>
        <xdr:cNvPr id="527" name="直線コネクタ 526"/>
        <xdr:cNvCxnSpPr/>
      </xdr:nvCxnSpPr>
      <xdr:spPr>
        <a:xfrm>
          <a:off x="13703300" y="651344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169799</xdr:rowOff>
    </xdr:from>
    <xdr:to>
      <xdr:col>71</xdr:col>
      <xdr:colOff>177800</xdr:colOff>
      <xdr:row>38</xdr:row>
      <xdr:rowOff>72771</xdr:rowOff>
    </xdr:to>
    <xdr:cxnSp macro="">
      <xdr:nvCxnSpPr>
        <xdr:cNvPr id="530" name="直線コネクタ 529"/>
        <xdr:cNvCxnSpPr/>
      </xdr:nvCxnSpPr>
      <xdr:spPr>
        <a:xfrm flipV="1">
          <a:off x="12814300" y="6513449"/>
          <a:ext cx="889000" cy="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79121</xdr:rowOff>
    </xdr:from>
    <xdr:to>
      <xdr:col>85</xdr:col>
      <xdr:colOff>177800</xdr:colOff>
      <xdr:row>36</xdr:row>
      <xdr:rowOff>9271</xdr:rowOff>
    </xdr:to>
    <xdr:sp macro="" textlink="">
      <xdr:nvSpPr>
        <xdr:cNvPr id="540" name="楕円 539"/>
        <xdr:cNvSpPr/>
      </xdr:nvSpPr>
      <xdr:spPr>
        <a:xfrm>
          <a:off x="16268700" y="607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101998</xdr:rowOff>
    </xdr:from>
    <xdr:ext cx="534377" cy="259045"/>
    <xdr:sp macro="" textlink="">
      <xdr:nvSpPr>
        <xdr:cNvPr id="541" name="消防費該当値テキスト"/>
        <xdr:cNvSpPr txBox="1"/>
      </xdr:nvSpPr>
      <xdr:spPr>
        <a:xfrm>
          <a:off x="16370300" y="59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41402</xdr:rowOff>
    </xdr:from>
    <xdr:to>
      <xdr:col>81</xdr:col>
      <xdr:colOff>101600</xdr:colOff>
      <xdr:row>37</xdr:row>
      <xdr:rowOff>143002</xdr:rowOff>
    </xdr:to>
    <xdr:sp macro="" textlink="">
      <xdr:nvSpPr>
        <xdr:cNvPr id="542" name="楕円 541"/>
        <xdr:cNvSpPr/>
      </xdr:nvSpPr>
      <xdr:spPr>
        <a:xfrm>
          <a:off x="15430500" y="63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134129</xdr:rowOff>
    </xdr:from>
    <xdr:ext cx="534377" cy="259045"/>
    <xdr:sp macro="" textlink="">
      <xdr:nvSpPr>
        <xdr:cNvPr id="543" name="テキスト ボックス 542"/>
        <xdr:cNvSpPr txBox="1"/>
      </xdr:nvSpPr>
      <xdr:spPr>
        <a:xfrm>
          <a:off x="15214111" y="64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123190</xdr:rowOff>
    </xdr:from>
    <xdr:to>
      <xdr:col>76</xdr:col>
      <xdr:colOff>165100</xdr:colOff>
      <xdr:row>38</xdr:row>
      <xdr:rowOff>53340</xdr:rowOff>
    </xdr:to>
    <xdr:sp macro="" textlink="">
      <xdr:nvSpPr>
        <xdr:cNvPr id="544" name="楕円 543"/>
        <xdr:cNvSpPr/>
      </xdr:nvSpPr>
      <xdr:spPr>
        <a:xfrm>
          <a:off x="14541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44467</xdr:rowOff>
    </xdr:from>
    <xdr:ext cx="534377" cy="259045"/>
    <xdr:sp macro="" textlink="">
      <xdr:nvSpPr>
        <xdr:cNvPr id="545" name="テキスト ボックス 544"/>
        <xdr:cNvSpPr txBox="1"/>
      </xdr:nvSpPr>
      <xdr:spPr>
        <a:xfrm>
          <a:off x="14325111"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118999</xdr:rowOff>
    </xdr:from>
    <xdr:to>
      <xdr:col>72</xdr:col>
      <xdr:colOff>38100</xdr:colOff>
      <xdr:row>38</xdr:row>
      <xdr:rowOff>49149</xdr:rowOff>
    </xdr:to>
    <xdr:sp macro="" textlink="">
      <xdr:nvSpPr>
        <xdr:cNvPr id="546" name="楕円 545"/>
        <xdr:cNvSpPr/>
      </xdr:nvSpPr>
      <xdr:spPr>
        <a:xfrm>
          <a:off x="13652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40276</xdr:rowOff>
    </xdr:from>
    <xdr:ext cx="534377" cy="259045"/>
    <xdr:sp macro="" textlink="">
      <xdr:nvSpPr>
        <xdr:cNvPr id="547" name="テキスト ボックス 546"/>
        <xdr:cNvSpPr txBox="1"/>
      </xdr:nvSpPr>
      <xdr:spPr>
        <a:xfrm>
          <a:off x="13436111" y="65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21971</xdr:rowOff>
    </xdr:from>
    <xdr:to>
      <xdr:col>67</xdr:col>
      <xdr:colOff>101600</xdr:colOff>
      <xdr:row>38</xdr:row>
      <xdr:rowOff>123571</xdr:rowOff>
    </xdr:to>
    <xdr:sp macro="" textlink="">
      <xdr:nvSpPr>
        <xdr:cNvPr id="548" name="楕円 547"/>
        <xdr:cNvSpPr/>
      </xdr:nvSpPr>
      <xdr:spPr>
        <a:xfrm>
          <a:off x="12763500" y="65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114698</xdr:rowOff>
    </xdr:from>
    <xdr:ext cx="534377" cy="259045"/>
    <xdr:sp macro="" textlink="">
      <xdr:nvSpPr>
        <xdr:cNvPr id="549" name="テキスト ボックス 548"/>
        <xdr:cNvSpPr txBox="1"/>
      </xdr:nvSpPr>
      <xdr:spPr>
        <a:xfrm>
          <a:off x="12547111" y="662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98,080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89256</xdr:rowOff>
    </xdr:from>
    <xdr:to>
      <xdr:col>85</xdr:col>
      <xdr:colOff>127000</xdr:colOff>
      <xdr:row>58</xdr:row>
      <xdr:rowOff>44812</xdr:rowOff>
    </xdr:to>
    <xdr:cxnSp macro="">
      <xdr:nvCxnSpPr>
        <xdr:cNvPr id="579" name="直線コネクタ 578"/>
        <xdr:cNvCxnSpPr/>
      </xdr:nvCxnSpPr>
      <xdr:spPr>
        <a:xfrm flipV="1">
          <a:off x="15481300" y="9861906"/>
          <a:ext cx="838200" cy="1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44812</xdr:rowOff>
    </xdr:from>
    <xdr:to>
      <xdr:col>81</xdr:col>
      <xdr:colOff>50800</xdr:colOff>
      <xdr:row>58</xdr:row>
      <xdr:rowOff>100362</xdr:rowOff>
    </xdr:to>
    <xdr:cxnSp macro="">
      <xdr:nvCxnSpPr>
        <xdr:cNvPr id="582" name="直線コネクタ 581"/>
        <xdr:cNvCxnSpPr/>
      </xdr:nvCxnSpPr>
      <xdr:spPr>
        <a:xfrm flipV="1">
          <a:off x="14592300" y="9988912"/>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13151</xdr:rowOff>
    </xdr:from>
    <xdr:to>
      <xdr:col>76</xdr:col>
      <xdr:colOff>114300</xdr:colOff>
      <xdr:row>58</xdr:row>
      <xdr:rowOff>100362</xdr:rowOff>
    </xdr:to>
    <xdr:cxnSp macro="">
      <xdr:nvCxnSpPr>
        <xdr:cNvPr id="585" name="直線コネクタ 584"/>
        <xdr:cNvCxnSpPr/>
      </xdr:nvCxnSpPr>
      <xdr:spPr>
        <a:xfrm>
          <a:off x="13703300" y="9785801"/>
          <a:ext cx="889000" cy="25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13151</xdr:rowOff>
    </xdr:from>
    <xdr:to>
      <xdr:col>71</xdr:col>
      <xdr:colOff>177800</xdr:colOff>
      <xdr:row>57</xdr:row>
      <xdr:rowOff>108286</xdr:rowOff>
    </xdr:to>
    <xdr:cxnSp macro="">
      <xdr:nvCxnSpPr>
        <xdr:cNvPr id="588" name="直線コネクタ 587"/>
        <xdr:cNvCxnSpPr/>
      </xdr:nvCxnSpPr>
      <xdr:spPr>
        <a:xfrm flipV="1">
          <a:off x="12814300" y="9785801"/>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38456</xdr:rowOff>
    </xdr:from>
    <xdr:to>
      <xdr:col>85</xdr:col>
      <xdr:colOff>177800</xdr:colOff>
      <xdr:row>57</xdr:row>
      <xdr:rowOff>140056</xdr:rowOff>
    </xdr:to>
    <xdr:sp macro="" textlink="">
      <xdr:nvSpPr>
        <xdr:cNvPr id="598" name="楕円 597"/>
        <xdr:cNvSpPr/>
      </xdr:nvSpPr>
      <xdr:spPr>
        <a:xfrm>
          <a:off x="16268700" y="981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16883</xdr:rowOff>
    </xdr:from>
    <xdr:ext cx="534377" cy="259045"/>
    <xdr:sp macro="" textlink="">
      <xdr:nvSpPr>
        <xdr:cNvPr id="599" name="教育費該当値テキスト"/>
        <xdr:cNvSpPr txBox="1"/>
      </xdr:nvSpPr>
      <xdr:spPr>
        <a:xfrm>
          <a:off x="16370300" y="978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165462</xdr:rowOff>
    </xdr:from>
    <xdr:to>
      <xdr:col>81</xdr:col>
      <xdr:colOff>101600</xdr:colOff>
      <xdr:row>58</xdr:row>
      <xdr:rowOff>95612</xdr:rowOff>
    </xdr:to>
    <xdr:sp macro="" textlink="">
      <xdr:nvSpPr>
        <xdr:cNvPr id="600" name="楕円 599"/>
        <xdr:cNvSpPr/>
      </xdr:nvSpPr>
      <xdr:spPr>
        <a:xfrm>
          <a:off x="15430500" y="99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86739</xdr:rowOff>
    </xdr:from>
    <xdr:ext cx="534377" cy="259045"/>
    <xdr:sp macro="" textlink="">
      <xdr:nvSpPr>
        <xdr:cNvPr id="601" name="テキスト ボックス 600"/>
        <xdr:cNvSpPr txBox="1"/>
      </xdr:nvSpPr>
      <xdr:spPr>
        <a:xfrm>
          <a:off x="15214111" y="100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49562</xdr:rowOff>
    </xdr:from>
    <xdr:to>
      <xdr:col>76</xdr:col>
      <xdr:colOff>165100</xdr:colOff>
      <xdr:row>58</xdr:row>
      <xdr:rowOff>151162</xdr:rowOff>
    </xdr:to>
    <xdr:sp macro="" textlink="">
      <xdr:nvSpPr>
        <xdr:cNvPr id="602" name="楕円 601"/>
        <xdr:cNvSpPr/>
      </xdr:nvSpPr>
      <xdr:spPr>
        <a:xfrm>
          <a:off x="14541500" y="99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142289</xdr:rowOff>
    </xdr:from>
    <xdr:ext cx="534377" cy="259045"/>
    <xdr:sp macro="" textlink="">
      <xdr:nvSpPr>
        <xdr:cNvPr id="603" name="テキスト ボックス 602"/>
        <xdr:cNvSpPr txBox="1"/>
      </xdr:nvSpPr>
      <xdr:spPr>
        <a:xfrm>
          <a:off x="14325111" y="100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133801</xdr:rowOff>
    </xdr:from>
    <xdr:to>
      <xdr:col>72</xdr:col>
      <xdr:colOff>38100</xdr:colOff>
      <xdr:row>57</xdr:row>
      <xdr:rowOff>63951</xdr:rowOff>
    </xdr:to>
    <xdr:sp macro="" textlink="">
      <xdr:nvSpPr>
        <xdr:cNvPr id="604" name="楕円 603"/>
        <xdr:cNvSpPr/>
      </xdr:nvSpPr>
      <xdr:spPr>
        <a:xfrm>
          <a:off x="13652500" y="97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55078</xdr:rowOff>
    </xdr:from>
    <xdr:ext cx="534377" cy="259045"/>
    <xdr:sp macro="" textlink="">
      <xdr:nvSpPr>
        <xdr:cNvPr id="605" name="テキスト ボックス 604"/>
        <xdr:cNvSpPr txBox="1"/>
      </xdr:nvSpPr>
      <xdr:spPr>
        <a:xfrm>
          <a:off x="13436111" y="98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57486</xdr:rowOff>
    </xdr:from>
    <xdr:to>
      <xdr:col>67</xdr:col>
      <xdr:colOff>101600</xdr:colOff>
      <xdr:row>57</xdr:row>
      <xdr:rowOff>159086</xdr:rowOff>
    </xdr:to>
    <xdr:sp macro="" textlink="">
      <xdr:nvSpPr>
        <xdr:cNvPr id="606" name="楕円 605"/>
        <xdr:cNvSpPr/>
      </xdr:nvSpPr>
      <xdr:spPr>
        <a:xfrm>
          <a:off x="12763500" y="98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150213</xdr:rowOff>
    </xdr:from>
    <xdr:ext cx="534377" cy="259045"/>
    <xdr:sp macro="" textlink="">
      <xdr:nvSpPr>
        <xdr:cNvPr id="607" name="テキスト ボックス 606"/>
        <xdr:cNvSpPr txBox="1"/>
      </xdr:nvSpPr>
      <xdr:spPr>
        <a:xfrm>
          <a:off x="12547111" y="992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22047</xdr:rowOff>
    </xdr:from>
    <xdr:to>
      <xdr:col>85</xdr:col>
      <xdr:colOff>127000</xdr:colOff>
      <xdr:row>79</xdr:row>
      <xdr:rowOff>39039</xdr:rowOff>
    </xdr:to>
    <xdr:cxnSp macro="">
      <xdr:nvCxnSpPr>
        <xdr:cNvPr id="636" name="直線コネクタ 635"/>
        <xdr:cNvCxnSpPr/>
      </xdr:nvCxnSpPr>
      <xdr:spPr>
        <a:xfrm flipV="1">
          <a:off x="15481300" y="13566597"/>
          <a:ext cx="8382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39039</xdr:rowOff>
    </xdr:from>
    <xdr:to>
      <xdr:col>81</xdr:col>
      <xdr:colOff>50800</xdr:colOff>
      <xdr:row>79</xdr:row>
      <xdr:rowOff>44450</xdr:rowOff>
    </xdr:to>
    <xdr:cxnSp macro="">
      <xdr:nvCxnSpPr>
        <xdr:cNvPr id="639" name="直線コネクタ 638"/>
        <xdr:cNvCxnSpPr/>
      </xdr:nvCxnSpPr>
      <xdr:spPr>
        <a:xfrm flipV="1">
          <a:off x="14592300" y="13583589"/>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142697</xdr:rowOff>
    </xdr:from>
    <xdr:to>
      <xdr:col>85</xdr:col>
      <xdr:colOff>177800</xdr:colOff>
      <xdr:row>79</xdr:row>
      <xdr:rowOff>72847</xdr:rowOff>
    </xdr:to>
    <xdr:sp macro="" textlink="">
      <xdr:nvSpPr>
        <xdr:cNvPr id="655" name="楕円 654"/>
        <xdr:cNvSpPr/>
      </xdr:nvSpPr>
      <xdr:spPr>
        <a:xfrm>
          <a:off x="16268700" y="135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57624</xdr:rowOff>
    </xdr:from>
    <xdr:ext cx="378565" cy="259045"/>
    <xdr:sp macro="" textlink="">
      <xdr:nvSpPr>
        <xdr:cNvPr id="656" name="災害復旧費該当値テキスト"/>
        <xdr:cNvSpPr txBox="1"/>
      </xdr:nvSpPr>
      <xdr:spPr>
        <a:xfrm>
          <a:off x="16370300" y="13430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159689</xdr:rowOff>
    </xdr:from>
    <xdr:to>
      <xdr:col>81</xdr:col>
      <xdr:colOff>101600</xdr:colOff>
      <xdr:row>79</xdr:row>
      <xdr:rowOff>89839</xdr:rowOff>
    </xdr:to>
    <xdr:sp macro="" textlink="">
      <xdr:nvSpPr>
        <xdr:cNvPr id="657" name="楕円 656"/>
        <xdr:cNvSpPr/>
      </xdr:nvSpPr>
      <xdr:spPr>
        <a:xfrm>
          <a:off x="154305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80966</xdr:rowOff>
    </xdr:from>
    <xdr:ext cx="313932" cy="259045"/>
    <xdr:sp macro="" textlink="">
      <xdr:nvSpPr>
        <xdr:cNvPr id="658" name="テキスト ボックス 657"/>
        <xdr:cNvSpPr txBox="1"/>
      </xdr:nvSpPr>
      <xdr:spPr>
        <a:xfrm>
          <a:off x="15324333" y="13625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78,289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28981</xdr:rowOff>
    </xdr:from>
    <xdr:to>
      <xdr:col>85</xdr:col>
      <xdr:colOff>127000</xdr:colOff>
      <xdr:row>95</xdr:row>
      <xdr:rowOff>72568</xdr:rowOff>
    </xdr:to>
    <xdr:cxnSp macro="">
      <xdr:nvCxnSpPr>
        <xdr:cNvPr id="693" name="直線コネクタ 692"/>
        <xdr:cNvCxnSpPr/>
      </xdr:nvCxnSpPr>
      <xdr:spPr>
        <a:xfrm>
          <a:off x="15481300" y="16316731"/>
          <a:ext cx="8382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165303</xdr:rowOff>
    </xdr:from>
    <xdr:to>
      <xdr:col>81</xdr:col>
      <xdr:colOff>50800</xdr:colOff>
      <xdr:row>95</xdr:row>
      <xdr:rowOff>28981</xdr:rowOff>
    </xdr:to>
    <xdr:cxnSp macro="">
      <xdr:nvCxnSpPr>
        <xdr:cNvPr id="696" name="直線コネクタ 695"/>
        <xdr:cNvCxnSpPr/>
      </xdr:nvCxnSpPr>
      <xdr:spPr>
        <a:xfrm>
          <a:off x="14592300" y="16281603"/>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112706</xdr:rowOff>
    </xdr:from>
    <xdr:to>
      <xdr:col>76</xdr:col>
      <xdr:colOff>114300</xdr:colOff>
      <xdr:row>94</xdr:row>
      <xdr:rowOff>165303</xdr:rowOff>
    </xdr:to>
    <xdr:cxnSp macro="">
      <xdr:nvCxnSpPr>
        <xdr:cNvPr id="699" name="直線コネクタ 698"/>
        <xdr:cNvCxnSpPr/>
      </xdr:nvCxnSpPr>
      <xdr:spPr>
        <a:xfrm>
          <a:off x="13703300" y="16229006"/>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1" name="テキスト ボックス 700"/>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91942</xdr:rowOff>
    </xdr:from>
    <xdr:to>
      <xdr:col>71</xdr:col>
      <xdr:colOff>177800</xdr:colOff>
      <xdr:row>94</xdr:row>
      <xdr:rowOff>112706</xdr:rowOff>
    </xdr:to>
    <xdr:cxnSp macro="">
      <xdr:nvCxnSpPr>
        <xdr:cNvPr id="702" name="直線コネクタ 701"/>
        <xdr:cNvCxnSpPr/>
      </xdr:nvCxnSpPr>
      <xdr:spPr>
        <a:xfrm>
          <a:off x="12814300" y="16208242"/>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4" name="テキスト ボックス 703"/>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6" name="テキスト ボックス 705"/>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21768</xdr:rowOff>
    </xdr:from>
    <xdr:to>
      <xdr:col>85</xdr:col>
      <xdr:colOff>177800</xdr:colOff>
      <xdr:row>95</xdr:row>
      <xdr:rowOff>123368</xdr:rowOff>
    </xdr:to>
    <xdr:sp macro="" textlink="">
      <xdr:nvSpPr>
        <xdr:cNvPr id="712" name="楕円 711"/>
        <xdr:cNvSpPr/>
      </xdr:nvSpPr>
      <xdr:spPr>
        <a:xfrm>
          <a:off x="16268700" y="163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44645</xdr:rowOff>
    </xdr:from>
    <xdr:ext cx="534377" cy="259045"/>
    <xdr:sp macro="" textlink="">
      <xdr:nvSpPr>
        <xdr:cNvPr id="713" name="公債費該当値テキスト"/>
        <xdr:cNvSpPr txBox="1"/>
      </xdr:nvSpPr>
      <xdr:spPr>
        <a:xfrm>
          <a:off x="16370300" y="161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149631</xdr:rowOff>
    </xdr:from>
    <xdr:to>
      <xdr:col>81</xdr:col>
      <xdr:colOff>101600</xdr:colOff>
      <xdr:row>95</xdr:row>
      <xdr:rowOff>79781</xdr:rowOff>
    </xdr:to>
    <xdr:sp macro="" textlink="">
      <xdr:nvSpPr>
        <xdr:cNvPr id="714" name="楕円 713"/>
        <xdr:cNvSpPr/>
      </xdr:nvSpPr>
      <xdr:spPr>
        <a:xfrm>
          <a:off x="15430500" y="162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96308</xdr:rowOff>
    </xdr:from>
    <xdr:ext cx="534377" cy="259045"/>
    <xdr:sp macro="" textlink="">
      <xdr:nvSpPr>
        <xdr:cNvPr id="715" name="テキスト ボックス 714"/>
        <xdr:cNvSpPr txBox="1"/>
      </xdr:nvSpPr>
      <xdr:spPr>
        <a:xfrm>
          <a:off x="15214111" y="1604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114503</xdr:rowOff>
    </xdr:from>
    <xdr:to>
      <xdr:col>76</xdr:col>
      <xdr:colOff>165100</xdr:colOff>
      <xdr:row>95</xdr:row>
      <xdr:rowOff>44653</xdr:rowOff>
    </xdr:to>
    <xdr:sp macro="" textlink="">
      <xdr:nvSpPr>
        <xdr:cNvPr id="716" name="楕円 715"/>
        <xdr:cNvSpPr/>
      </xdr:nvSpPr>
      <xdr:spPr>
        <a:xfrm>
          <a:off x="14541500" y="1623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61180</xdr:rowOff>
    </xdr:from>
    <xdr:ext cx="534377" cy="259045"/>
    <xdr:sp macro="" textlink="">
      <xdr:nvSpPr>
        <xdr:cNvPr id="717" name="テキスト ボックス 716"/>
        <xdr:cNvSpPr txBox="1"/>
      </xdr:nvSpPr>
      <xdr:spPr>
        <a:xfrm>
          <a:off x="14325111" y="1600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61906</xdr:rowOff>
    </xdr:from>
    <xdr:to>
      <xdr:col>72</xdr:col>
      <xdr:colOff>38100</xdr:colOff>
      <xdr:row>94</xdr:row>
      <xdr:rowOff>163506</xdr:rowOff>
    </xdr:to>
    <xdr:sp macro="" textlink="">
      <xdr:nvSpPr>
        <xdr:cNvPr id="718" name="楕円 717"/>
        <xdr:cNvSpPr/>
      </xdr:nvSpPr>
      <xdr:spPr>
        <a:xfrm>
          <a:off x="13652500" y="161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8583</xdr:rowOff>
    </xdr:from>
    <xdr:ext cx="534377" cy="259045"/>
    <xdr:sp macro="" textlink="">
      <xdr:nvSpPr>
        <xdr:cNvPr id="719" name="テキスト ボックス 718"/>
        <xdr:cNvSpPr txBox="1"/>
      </xdr:nvSpPr>
      <xdr:spPr>
        <a:xfrm>
          <a:off x="13436111" y="15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41142</xdr:rowOff>
    </xdr:from>
    <xdr:to>
      <xdr:col>67</xdr:col>
      <xdr:colOff>101600</xdr:colOff>
      <xdr:row>94</xdr:row>
      <xdr:rowOff>142742</xdr:rowOff>
    </xdr:to>
    <xdr:sp macro="" textlink="">
      <xdr:nvSpPr>
        <xdr:cNvPr id="720" name="楕円 719"/>
        <xdr:cNvSpPr/>
      </xdr:nvSpPr>
      <xdr:spPr>
        <a:xfrm>
          <a:off x="12763500" y="161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159269</xdr:rowOff>
    </xdr:from>
    <xdr:ext cx="534377" cy="259045"/>
    <xdr:sp macro="" textlink="">
      <xdr:nvSpPr>
        <xdr:cNvPr id="721" name="テキスト ボックス 720"/>
        <xdr:cNvSpPr txBox="1"/>
      </xdr:nvSpPr>
      <xdr:spPr>
        <a:xfrm>
          <a:off x="12547111" y="159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民生費、公債費及び消防費を除く項目で類似団体内平均値を下回っていますが、民生費は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180,177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円、公債費は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34,524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円、消防費は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13,727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を上回る結果となっています。民生費については、障害者自立支援給付費や医療扶助費等が増額しているものの、老人医療費や生活扶助費等が減額したことにより昨年度を下回る数値となっています。公債費については、既発債の償還終了と新発債の抑制により減少しており、過去</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年間で最も低い数値となっています。消防費については防災行政無線（同報系）デジタル化整備工事</a:t>
          </a:r>
          <a:r>
            <a:rPr kumimoji="1" lang="en-US" altLang="ja-JP" sz="1300">
              <a:solidFill>
                <a:srgbClr val="000000"/>
              </a:solidFill>
              <a:latin typeface="ＭＳ Ｐゴシック" panose="020B0600070205080204" pitchFamily="50" charset="-128"/>
              <a:ea typeface="ＭＳ Ｐゴシック" panose="020B0600070205080204" pitchFamily="50" charset="-128"/>
            </a:rPr>
            <a:t>(190</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を実施したことが増額の主な要因となっています。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平成</a:t>
          </a:r>
          <a:r>
            <a:rPr kumimoji="1" lang="en-US" altLang="ja-JP" sz="1400">
              <a:solidFill>
                <a:srgbClr val="000000"/>
              </a:solidFill>
              <a:latin typeface="ＭＳ ゴシック" pitchFamily="49" charset="-128"/>
              <a:ea typeface="ＭＳ ゴシック" pitchFamily="49" charset="-128"/>
            </a:rPr>
            <a:t>18</a:t>
          </a:r>
          <a:r>
            <a:rPr kumimoji="1" lang="ja-JP" altLang="en-US" sz="1400">
              <a:solidFill>
                <a:srgbClr val="000000"/>
              </a:solidFill>
              <a:latin typeface="ＭＳ ゴシック" pitchFamily="49" charset="-128"/>
              <a:ea typeface="ＭＳ ゴシック" pitchFamily="49" charset="-128"/>
            </a:rPr>
            <a:t>年度より実質収支の黒字を保っているものの、平成</a:t>
          </a:r>
          <a:r>
            <a:rPr kumimoji="1" lang="en-US" altLang="ja-JP" sz="1400">
              <a:solidFill>
                <a:srgbClr val="000000"/>
              </a:solidFill>
              <a:latin typeface="ＭＳ ゴシック" pitchFamily="49" charset="-128"/>
              <a:ea typeface="ＭＳ ゴシック" pitchFamily="49" charset="-128"/>
            </a:rPr>
            <a:t>29</a:t>
          </a:r>
          <a:r>
            <a:rPr kumimoji="1" lang="ja-JP" altLang="en-US" sz="1400">
              <a:solidFill>
                <a:srgbClr val="000000"/>
              </a:solidFill>
              <a:latin typeface="ＭＳ ゴシック" pitchFamily="49" charset="-128"/>
              <a:ea typeface="ＭＳ ゴシック" pitchFamily="49" charset="-128"/>
            </a:rPr>
            <a:t>、</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年度は財政調整基金を取り崩しての黒字確保となりました。</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標準財政規模に対する実質収支額は前年度と比べ</a:t>
          </a:r>
          <a:r>
            <a:rPr kumimoji="1" lang="en-US" altLang="ja-JP" sz="1400">
              <a:solidFill>
                <a:srgbClr val="000000"/>
              </a:solidFill>
              <a:latin typeface="ＭＳ ゴシック" pitchFamily="49" charset="-128"/>
              <a:ea typeface="ＭＳ ゴシック" pitchFamily="49" charset="-128"/>
            </a:rPr>
            <a:t>0.01</a:t>
          </a:r>
          <a:r>
            <a:rPr kumimoji="1" lang="ja-JP" altLang="en-US" sz="1400">
              <a:solidFill>
                <a:srgbClr val="000000"/>
              </a:solidFill>
              <a:latin typeface="ＭＳ ゴシック" pitchFamily="49" charset="-128"/>
              <a:ea typeface="ＭＳ ゴシック" pitchFamily="49" charset="-128"/>
            </a:rPr>
            <a:t>％減少し、標準財政規模に対する実質単年度収支は前年度と比べ、</a:t>
          </a:r>
          <a:r>
            <a:rPr kumimoji="1" lang="en-US" altLang="ja-JP" sz="1400">
              <a:solidFill>
                <a:srgbClr val="000000"/>
              </a:solidFill>
              <a:latin typeface="ＭＳ ゴシック" pitchFamily="49" charset="-128"/>
              <a:ea typeface="ＭＳ ゴシック" pitchFamily="49" charset="-128"/>
            </a:rPr>
            <a:t>2.58</a:t>
          </a:r>
          <a:r>
            <a:rPr kumimoji="1" lang="ja-JP" altLang="en-US" sz="1400">
              <a:solidFill>
                <a:srgbClr val="000000"/>
              </a:solidFill>
              <a:latin typeface="ＭＳ ゴシック" pitchFamily="49" charset="-128"/>
              <a:ea typeface="ＭＳ ゴシック" pitchFamily="49" charset="-128"/>
            </a:rPr>
            <a:t>％増加しています。</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今後も「行財政改革大綱」に基づき歳入の確保及び歳出経費の精査に努めてまいります。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年度において、すべての会計で黒字財政を維持しています。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構成比については、水道事業会計の標準財政規模に対する比率が最も大きく、過去</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年間で最も高い比率となっています。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介護保険特別会計は、平成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0.69</a:t>
          </a:r>
          <a:r>
            <a:rPr kumimoji="1" lang="ja-JP" altLang="en-US" sz="1300">
              <a:solidFill>
                <a:srgbClr val="000000"/>
              </a:solidFill>
              <a:latin typeface="ＭＳ Ｐゴシック" panose="020B0600070205080204" pitchFamily="50" charset="-128"/>
              <a:ea typeface="ＭＳ Ｐゴシック" panose="020B0600070205080204" pitchFamily="50" charset="-128"/>
            </a:rPr>
            <a:t>％増加していますが、平成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年度と比べると</a:t>
          </a:r>
          <a:r>
            <a:rPr kumimoji="1" lang="en-US" altLang="ja-JP" sz="1300">
              <a:solidFill>
                <a:srgbClr val="000000"/>
              </a:solidFill>
              <a:latin typeface="ＭＳ Ｐゴシック" panose="020B0600070205080204" pitchFamily="50" charset="-128"/>
              <a:ea typeface="ＭＳ Ｐゴシック" panose="020B0600070205080204" pitchFamily="50" charset="-128"/>
            </a:rPr>
            <a:t>1.07</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％減少しています。減少理由としては、介護予防・生活支援サービス事業の利用者数が増加したためです。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国民健康保険特別会計は、平成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年度において、財政調整基金の繰り入れによる黒字でしたが、平成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年度は繰り入れをせず黒字を維持しました。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一般会計については、平成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年度に続き、財政調整基金を繰り入れることで黒字を保っている状況です。</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全会計の合計黒字額の比率については、平成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年度において減少しており、各数値の推移に注視しつつ、引き続き健全な財政運営に努めてまいります。</a:t>
          </a:r>
          <a:endParaRPr kumimoji="1" lang="en-US" altLang="ja-JP" sz="1300" strike="sng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38730878</v>
      </c>
      <c r="BO4" s="461"/>
      <c r="BP4" s="461"/>
      <c r="BQ4" s="461"/>
      <c r="BR4" s="461"/>
      <c r="BS4" s="461"/>
      <c r="BT4" s="461"/>
      <c r="BU4" s="462"/>
      <c r="BV4" s="460">
        <v>38940225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0.2</v>
      </c>
      <c r="CU4" s="642"/>
      <c r="CV4" s="642"/>
      <c r="CW4" s="642"/>
      <c r="CX4" s="642"/>
      <c r="CY4" s="642"/>
      <c r="CZ4" s="642"/>
      <c r="DA4" s="643"/>
      <c r="DB4" s="641">
        <v>0.3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38667026</v>
      </c>
      <c r="BO5" s="466"/>
      <c r="BP5" s="466"/>
      <c r="BQ5" s="466"/>
      <c r="BR5" s="466"/>
      <c r="BS5" s="466"/>
      <c r="BT5" s="466"/>
      <c r="BU5" s="467"/>
      <c r="BV5" s="465">
        <v>38879538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99.6</v>
      </c>
      <c r="CU5" s="436"/>
      <c r="CV5" s="436"/>
      <c r="CW5" s="436"/>
      <c r="CX5" s="436"/>
      <c r="CY5" s="436"/>
      <c r="CZ5" s="436"/>
      <c r="DA5" s="437"/>
      <c r="DB5" s="435">
        <v>102.7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63852</v>
      </c>
      <c r="BO6" s="466"/>
      <c r="BP6" s="466"/>
      <c r="BQ6" s="466"/>
      <c r="BR6" s="466"/>
      <c r="BS6" s="466"/>
      <c r="BT6" s="466"/>
      <c r="BU6" s="467"/>
      <c r="BV6" s="465">
        <v>60687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106</v>
      </c>
      <c r="CU6" s="616"/>
      <c r="CV6" s="616"/>
      <c r="CW6" s="616"/>
      <c r="CX6" s="616"/>
      <c r="CY6" s="616"/>
      <c r="CZ6" s="616"/>
      <c r="DA6" s="617"/>
      <c r="DB6" s="615">
        <v>109.6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7313</v>
      </c>
      <c r="BO7" s="466"/>
      <c r="BP7" s="466"/>
      <c r="BQ7" s="466"/>
      <c r="BR7" s="466"/>
      <c r="BS7" s="466"/>
      <c r="BT7" s="466"/>
      <c r="BU7" s="467"/>
      <c r="BV7" s="465">
        <v>915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22934691</v>
      </c>
      <c r="CU7" s="466"/>
      <c r="CV7" s="466"/>
      <c r="CW7" s="466"/>
      <c r="CX7" s="466"/>
      <c r="CY7" s="466"/>
      <c r="CZ7" s="466"/>
      <c r="DA7" s="467"/>
      <c r="DB7" s="465">
        <v>22960766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56539</v>
      </c>
      <c r="BO8" s="466"/>
      <c r="BP8" s="466"/>
      <c r="BQ8" s="466"/>
      <c r="BR8" s="466"/>
      <c r="BS8" s="466"/>
      <c r="BT8" s="466"/>
      <c r="BU8" s="467"/>
      <c r="BV8" s="465">
        <v>59772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0.56999999999999995</v>
      </c>
      <c r="CU8" s="579"/>
      <c r="CV8" s="579"/>
      <c r="CW8" s="579"/>
      <c r="CX8" s="579"/>
      <c r="CY8" s="579"/>
      <c r="CZ8" s="579"/>
      <c r="DA8" s="580"/>
      <c r="DB8" s="578">
        <v>0.56999999999999995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112683</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-3233</v>
      </c>
      <c r="BO9" s="466"/>
      <c r="BP9" s="466"/>
      <c r="BQ9" s="466"/>
      <c r="BR9" s="466"/>
      <c r="BS9" s="466"/>
      <c r="BT9" s="466"/>
      <c r="BU9" s="467"/>
      <c r="BV9" s="465">
        <v>-485757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15.3</v>
      </c>
      <c r="CU9" s="436"/>
      <c r="CV9" s="436"/>
      <c r="CW9" s="436"/>
      <c r="CX9" s="436"/>
      <c r="CY9" s="436"/>
      <c r="CZ9" s="436"/>
      <c r="DA9" s="437"/>
      <c r="DB9" s="435">
        <v>15.9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117681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61721</v>
      </c>
      <c r="BO10" s="466"/>
      <c r="BP10" s="466"/>
      <c r="BQ10" s="466"/>
      <c r="BR10" s="466"/>
      <c r="BS10" s="466"/>
      <c r="BT10" s="466"/>
      <c r="BU10" s="467"/>
      <c r="BV10" s="465">
        <v>282154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111955</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120</v>
      </c>
      <c r="AV12" s="523"/>
      <c r="AW12" s="523"/>
      <c r="AX12" s="523"/>
      <c r="AY12" s="445" t="s">
        <v>135</v>
      </c>
      <c r="AZ12" s="446"/>
      <c r="BA12" s="446"/>
      <c r="BB12" s="446"/>
      <c r="BC12" s="446"/>
      <c r="BD12" s="446"/>
      <c r="BE12" s="446"/>
      <c r="BF12" s="446"/>
      <c r="BG12" s="446"/>
      <c r="BH12" s="446"/>
      <c r="BI12" s="446"/>
      <c r="BJ12" s="446"/>
      <c r="BK12" s="446"/>
      <c r="BL12" s="446"/>
      <c r="BM12" s="447"/>
      <c r="BN12" s="465">
        <v>100000</v>
      </c>
      <c r="BO12" s="466"/>
      <c r="BP12" s="466"/>
      <c r="BQ12" s="466"/>
      <c r="BR12" s="466"/>
      <c r="BS12" s="466"/>
      <c r="BT12" s="466"/>
      <c r="BU12" s="467"/>
      <c r="BV12" s="465">
        <v>430000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110974</v>
      </c>
      <c r="S13" s="569"/>
      <c r="T13" s="569"/>
      <c r="U13" s="569"/>
      <c r="V13" s="570"/>
      <c r="W13" s="556" t="s">
        <v>139</v>
      </c>
      <c r="X13" s="478"/>
      <c r="Y13" s="478"/>
      <c r="Z13" s="478"/>
      <c r="AA13" s="478"/>
      <c r="AB13" s="479"/>
      <c r="AC13" s="441">
        <v>516</v>
      </c>
      <c r="AD13" s="442"/>
      <c r="AE13" s="442"/>
      <c r="AF13" s="442"/>
      <c r="AG13" s="443"/>
      <c r="AH13" s="441">
        <v>582</v>
      </c>
      <c r="AI13" s="442"/>
      <c r="AJ13" s="442"/>
      <c r="AK13" s="442"/>
      <c r="AL13" s="444"/>
      <c r="AM13" s="534" t="s">
        <v>140</v>
      </c>
      <c r="AN13" s="439"/>
      <c r="AO13" s="439"/>
      <c r="AP13" s="439"/>
      <c r="AQ13" s="439"/>
      <c r="AR13" s="439"/>
      <c r="AS13" s="439"/>
      <c r="AT13" s="440"/>
      <c r="AU13" s="522" t="s">
        <v>108</v>
      </c>
      <c r="AV13" s="523"/>
      <c r="AW13" s="523"/>
      <c r="AX13" s="523"/>
      <c r="AY13" s="445" t="s">
        <v>141</v>
      </c>
      <c r="AZ13" s="446"/>
      <c r="BA13" s="446"/>
      <c r="BB13" s="446"/>
      <c r="BC13" s="446"/>
      <c r="BD13" s="446"/>
      <c r="BE13" s="446"/>
      <c r="BF13" s="446"/>
      <c r="BG13" s="446"/>
      <c r="BH13" s="446"/>
      <c r="BI13" s="446"/>
      <c r="BJ13" s="446"/>
      <c r="BK13" s="446"/>
      <c r="BL13" s="446"/>
      <c r="BM13" s="447"/>
      <c r="BN13" s="465">
        <v>-41512</v>
      </c>
      <c r="BO13" s="466"/>
      <c r="BP13" s="466"/>
      <c r="BQ13" s="466"/>
      <c r="BR13" s="466"/>
      <c r="BS13" s="466"/>
      <c r="BT13" s="466"/>
      <c r="BU13" s="467"/>
      <c r="BV13" s="465">
        <v>-633603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7.6</v>
      </c>
      <c r="CU13" s="436"/>
      <c r="CV13" s="436"/>
      <c r="CW13" s="436"/>
      <c r="CX13" s="436"/>
      <c r="CY13" s="436"/>
      <c r="CZ13" s="436"/>
      <c r="DA13" s="437"/>
      <c r="DB13" s="435">
        <v>8.5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112719</v>
      </c>
      <c r="S14" s="569"/>
      <c r="T14" s="569"/>
      <c r="U14" s="569"/>
      <c r="V14" s="570"/>
      <c r="W14" s="571"/>
      <c r="X14" s="481"/>
      <c r="Y14" s="481"/>
      <c r="Z14" s="481"/>
      <c r="AA14" s="481"/>
      <c r="AB14" s="482"/>
      <c r="AC14" s="561">
        <v>1.1000000000000001</v>
      </c>
      <c r="AD14" s="562"/>
      <c r="AE14" s="562"/>
      <c r="AF14" s="562"/>
      <c r="AG14" s="563"/>
      <c r="AH14" s="561">
        <v>1.2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15.1</v>
      </c>
      <c r="CU14" s="573"/>
      <c r="CV14" s="573"/>
      <c r="CW14" s="573"/>
      <c r="CX14" s="573"/>
      <c r="CY14" s="573"/>
      <c r="CZ14" s="573"/>
      <c r="DA14" s="574"/>
      <c r="DB14" s="572">
        <v>20.6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111767</v>
      </c>
      <c r="S15" s="569"/>
      <c r="T15" s="569"/>
      <c r="U15" s="569"/>
      <c r="V15" s="570"/>
      <c r="W15" s="556" t="s">
        <v>145</v>
      </c>
      <c r="X15" s="478"/>
      <c r="Y15" s="478"/>
      <c r="Z15" s="478"/>
      <c r="AA15" s="478"/>
      <c r="AB15" s="479"/>
      <c r="AC15" s="441">
        <v>12226</v>
      </c>
      <c r="AD15" s="442"/>
      <c r="AE15" s="442"/>
      <c r="AF15" s="442"/>
      <c r="AG15" s="443"/>
      <c r="AH15" s="441">
        <v>12636</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10707859</v>
      </c>
      <c r="BO15" s="461"/>
      <c r="BP15" s="461"/>
      <c r="BQ15" s="461"/>
      <c r="BR15" s="461"/>
      <c r="BS15" s="461"/>
      <c r="BT15" s="461"/>
      <c r="BU15" s="462"/>
      <c r="BV15" s="460">
        <v>10844929</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26.5</v>
      </c>
      <c r="AD16" s="562"/>
      <c r="AE16" s="562"/>
      <c r="AF16" s="562"/>
      <c r="AG16" s="563"/>
      <c r="AH16" s="561">
        <v>26.8</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18899347</v>
      </c>
      <c r="BO16" s="466"/>
      <c r="BP16" s="466"/>
      <c r="BQ16" s="466"/>
      <c r="BR16" s="466"/>
      <c r="BS16" s="466"/>
      <c r="BT16" s="466"/>
      <c r="BU16" s="467"/>
      <c r="BV16" s="465">
        <v>18888861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149</v>
      </c>
      <c r="S17" s="554"/>
      <c r="T17" s="554"/>
      <c r="U17" s="554"/>
      <c r="V17" s="555"/>
      <c r="W17" s="556" t="s">
        <v>152</v>
      </c>
      <c r="X17" s="478"/>
      <c r="Y17" s="478"/>
      <c r="Z17" s="478"/>
      <c r="AA17" s="478"/>
      <c r="AB17" s="479"/>
      <c r="AC17" s="441">
        <v>33367</v>
      </c>
      <c r="AD17" s="442"/>
      <c r="AE17" s="442"/>
      <c r="AF17" s="442"/>
      <c r="AG17" s="443"/>
      <c r="AH17" s="441">
        <v>33874</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13620241</v>
      </c>
      <c r="BO17" s="466"/>
      <c r="BP17" s="466"/>
      <c r="BQ17" s="466"/>
      <c r="BR17" s="466"/>
      <c r="BS17" s="466"/>
      <c r="BT17" s="466"/>
      <c r="BU17" s="467"/>
      <c r="BV17" s="465">
        <v>13785428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26.45</v>
      </c>
      <c r="M18" s="530"/>
      <c r="N18" s="530"/>
      <c r="O18" s="530"/>
      <c r="P18" s="530"/>
      <c r="Q18" s="530"/>
      <c r="R18" s="531"/>
      <c r="S18" s="531"/>
      <c r="T18" s="531"/>
      <c r="U18" s="531"/>
      <c r="V18" s="532"/>
      <c r="W18" s="546"/>
      <c r="X18" s="547"/>
      <c r="Y18" s="547"/>
      <c r="Z18" s="547"/>
      <c r="AA18" s="547"/>
      <c r="AB18" s="557"/>
      <c r="AC18" s="429">
        <v>72.400000000000006</v>
      </c>
      <c r="AD18" s="430"/>
      <c r="AE18" s="430"/>
      <c r="AF18" s="430"/>
      <c r="AG18" s="533"/>
      <c r="AH18" s="429">
        <v>71.900000000000006</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23484600</v>
      </c>
      <c r="BO18" s="466"/>
      <c r="BP18" s="466"/>
      <c r="BQ18" s="466"/>
      <c r="BR18" s="466"/>
      <c r="BS18" s="466"/>
      <c r="BT18" s="466"/>
      <c r="BU18" s="467"/>
      <c r="BV18" s="465">
        <v>24077087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4260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25183931</v>
      </c>
      <c r="BO19" s="466"/>
      <c r="BP19" s="466"/>
      <c r="BQ19" s="466"/>
      <c r="BR19" s="466"/>
      <c r="BS19" s="466"/>
      <c r="BT19" s="466"/>
      <c r="BU19" s="467"/>
      <c r="BV19" s="465">
        <v>25882027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44126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37674009</v>
      </c>
      <c r="BO23" s="466"/>
      <c r="BP23" s="466"/>
      <c r="BQ23" s="466"/>
      <c r="BR23" s="466"/>
      <c r="BS23" s="466"/>
      <c r="BT23" s="466"/>
      <c r="BU23" s="467"/>
      <c r="BV23" s="465">
        <v>38570659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7425</v>
      </c>
      <c r="R24" s="442"/>
      <c r="S24" s="442"/>
      <c r="T24" s="442"/>
      <c r="U24" s="442"/>
      <c r="V24" s="443"/>
      <c r="W24" s="507"/>
      <c r="X24" s="498"/>
      <c r="Y24" s="499"/>
      <c r="Z24" s="438" t="s">
        <v>168</v>
      </c>
      <c r="AA24" s="439"/>
      <c r="AB24" s="439"/>
      <c r="AC24" s="439"/>
      <c r="AD24" s="439"/>
      <c r="AE24" s="439"/>
      <c r="AF24" s="439"/>
      <c r="AG24" s="440"/>
      <c r="AH24" s="441">
        <v>545</v>
      </c>
      <c r="AI24" s="442"/>
      <c r="AJ24" s="442"/>
      <c r="AK24" s="442"/>
      <c r="AL24" s="443"/>
      <c r="AM24" s="441">
        <v>1690590</v>
      </c>
      <c r="AN24" s="442"/>
      <c r="AO24" s="442"/>
      <c r="AP24" s="442"/>
      <c r="AQ24" s="442"/>
      <c r="AR24" s="443"/>
      <c r="AS24" s="441">
        <v>3102</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24439603</v>
      </c>
      <c r="BO24" s="466"/>
      <c r="BP24" s="466"/>
      <c r="BQ24" s="466"/>
      <c r="BR24" s="466"/>
      <c r="BS24" s="466"/>
      <c r="BT24" s="466"/>
      <c r="BU24" s="467"/>
      <c r="BV24" s="465">
        <v>24795182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2</v>
      </c>
      <c r="M25" s="442"/>
      <c r="N25" s="442"/>
      <c r="O25" s="442"/>
      <c r="P25" s="443"/>
      <c r="Q25" s="441">
        <v>7000</v>
      </c>
      <c r="R25" s="442"/>
      <c r="S25" s="442"/>
      <c r="T25" s="442"/>
      <c r="U25" s="442"/>
      <c r="V25" s="443"/>
      <c r="W25" s="507"/>
      <c r="X25" s="498"/>
      <c r="Y25" s="499"/>
      <c r="Z25" s="438" t="s">
        <v>171</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1296776</v>
      </c>
      <c r="BO25" s="461"/>
      <c r="BP25" s="461"/>
      <c r="BQ25" s="461"/>
      <c r="BR25" s="461"/>
      <c r="BS25" s="461"/>
      <c r="BT25" s="461"/>
      <c r="BU25" s="462"/>
      <c r="BV25" s="460">
        <v>726105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7000</v>
      </c>
      <c r="R26" s="442"/>
      <c r="S26" s="442"/>
      <c r="T26" s="442"/>
      <c r="U26" s="442"/>
      <c r="V26" s="443"/>
      <c r="W26" s="507"/>
      <c r="X26" s="498"/>
      <c r="Y26" s="499"/>
      <c r="Z26" s="438" t="s">
        <v>174</v>
      </c>
      <c r="AA26" s="520"/>
      <c r="AB26" s="520"/>
      <c r="AC26" s="520"/>
      <c r="AD26" s="520"/>
      <c r="AE26" s="520"/>
      <c r="AF26" s="520"/>
      <c r="AG26" s="521"/>
      <c r="AH26" s="441" t="s">
        <v>137</v>
      </c>
      <c r="AI26" s="442"/>
      <c r="AJ26" s="442"/>
      <c r="AK26" s="442"/>
      <c r="AL26" s="443"/>
      <c r="AM26" s="441" t="s">
        <v>137</v>
      </c>
      <c r="AN26" s="442"/>
      <c r="AO26" s="442"/>
      <c r="AP26" s="442"/>
      <c r="AQ26" s="442"/>
      <c r="AR26" s="443"/>
      <c r="AS26" s="441" t="s">
        <v>137</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7000</v>
      </c>
      <c r="R27" s="442"/>
      <c r="S27" s="442"/>
      <c r="T27" s="442"/>
      <c r="U27" s="442"/>
      <c r="V27" s="443"/>
      <c r="W27" s="507"/>
      <c r="X27" s="498"/>
      <c r="Y27" s="499"/>
      <c r="Z27" s="438" t="s">
        <v>177</v>
      </c>
      <c r="AA27" s="439"/>
      <c r="AB27" s="439"/>
      <c r="AC27" s="439"/>
      <c r="AD27" s="439"/>
      <c r="AE27" s="439"/>
      <c r="AF27" s="439"/>
      <c r="AG27" s="440"/>
      <c r="AH27" s="441">
        <v>42</v>
      </c>
      <c r="AI27" s="442"/>
      <c r="AJ27" s="442"/>
      <c r="AK27" s="442"/>
      <c r="AL27" s="443"/>
      <c r="AM27" s="441">
        <v>132762</v>
      </c>
      <c r="AN27" s="442"/>
      <c r="AO27" s="442"/>
      <c r="AP27" s="442"/>
      <c r="AQ27" s="442"/>
      <c r="AR27" s="443"/>
      <c r="AS27" s="441">
        <v>3161</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6500</v>
      </c>
      <c r="R28" s="442"/>
      <c r="S28" s="442"/>
      <c r="T28" s="442"/>
      <c r="U28" s="442"/>
      <c r="V28" s="443"/>
      <c r="W28" s="507"/>
      <c r="X28" s="498"/>
      <c r="Y28" s="499"/>
      <c r="Z28" s="438" t="s">
        <v>180</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181</v>
      </c>
      <c r="AZ28" s="449"/>
      <c r="BA28" s="449"/>
      <c r="BB28" s="450"/>
      <c r="BC28" s="457" t="s">
        <v>48</v>
      </c>
      <c r="BD28" s="458"/>
      <c r="BE28" s="458"/>
      <c r="BF28" s="458"/>
      <c r="BG28" s="458"/>
      <c r="BH28" s="458"/>
      <c r="BI28" s="458"/>
      <c r="BJ28" s="458"/>
      <c r="BK28" s="458"/>
      <c r="BL28" s="458"/>
      <c r="BM28" s="459"/>
      <c r="BN28" s="460">
        <v>3619838</v>
      </c>
      <c r="BO28" s="461"/>
      <c r="BP28" s="461"/>
      <c r="BQ28" s="461"/>
      <c r="BR28" s="461"/>
      <c r="BS28" s="461"/>
      <c r="BT28" s="461"/>
      <c r="BU28" s="462"/>
      <c r="BV28" s="460">
        <v>3658117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16</v>
      </c>
      <c r="M29" s="442"/>
      <c r="N29" s="442"/>
      <c r="O29" s="442"/>
      <c r="P29" s="443"/>
      <c r="Q29" s="441">
        <v>6000</v>
      </c>
      <c r="R29" s="442"/>
      <c r="S29" s="442"/>
      <c r="T29" s="442"/>
      <c r="U29" s="442"/>
      <c r="V29" s="443"/>
      <c r="W29" s="508"/>
      <c r="X29" s="509"/>
      <c r="Y29" s="510"/>
      <c r="Z29" s="438" t="s">
        <v>183</v>
      </c>
      <c r="AA29" s="439"/>
      <c r="AB29" s="439"/>
      <c r="AC29" s="439"/>
      <c r="AD29" s="439"/>
      <c r="AE29" s="439"/>
      <c r="AF29" s="439"/>
      <c r="AG29" s="440"/>
      <c r="AH29" s="441">
        <v>587</v>
      </c>
      <c r="AI29" s="442"/>
      <c r="AJ29" s="442"/>
      <c r="AK29" s="442"/>
      <c r="AL29" s="443"/>
      <c r="AM29" s="441">
        <v>1823352</v>
      </c>
      <c r="AN29" s="442"/>
      <c r="AO29" s="442"/>
      <c r="AP29" s="442"/>
      <c r="AQ29" s="442"/>
      <c r="AR29" s="443"/>
      <c r="AS29" s="441">
        <v>3106</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85529</v>
      </c>
      <c r="BO29" s="466"/>
      <c r="BP29" s="466"/>
      <c r="BQ29" s="466"/>
      <c r="BR29" s="466"/>
      <c r="BS29" s="466"/>
      <c r="BT29" s="466"/>
      <c r="BU29" s="467"/>
      <c r="BV29" s="465">
        <v>85522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100</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2046503</v>
      </c>
      <c r="BO30" s="469"/>
      <c r="BP30" s="469"/>
      <c r="BQ30" s="469"/>
      <c r="BR30" s="469"/>
      <c r="BS30" s="469"/>
      <c r="BT30" s="469"/>
      <c r="BU30" s="470"/>
      <c r="BV30" s="468">
        <v>2044928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192</v>
      </c>
      <c r="V33" s="428"/>
      <c r="W33" s="427" t="s">
        <v>193</v>
      </c>
      <c r="X33" s="427"/>
      <c r="Y33" s="427"/>
      <c r="Z33" s="427"/>
      <c r="AA33" s="427"/>
      <c r="AB33" s="427"/>
      <c r="AC33" s="427"/>
      <c r="AD33" s="427"/>
      <c r="AE33" s="427"/>
      <c r="AF33" s="427"/>
      <c r="AG33" s="427"/>
      <c r="AH33" s="427"/>
      <c r="AI33" s="427"/>
      <c r="AJ33" s="427"/>
      <c r="AK33" s="427"/>
      <c r="AL33" s="215"/>
      <c r="AM33" s="428" t="s">
        <v>192</v>
      </c>
      <c r="AN33" s="428"/>
      <c r="AO33" s="427" t="s">
        <v>193</v>
      </c>
      <c r="AP33" s="427"/>
      <c r="AQ33" s="427"/>
      <c r="AR33" s="427"/>
      <c r="AS33" s="427"/>
      <c r="AT33" s="427"/>
      <c r="AU33" s="427"/>
      <c r="AV33" s="427"/>
      <c r="AW33" s="427"/>
      <c r="AX33" s="427"/>
      <c r="AY33" s="427"/>
      <c r="AZ33" s="427"/>
      <c r="BA33" s="427"/>
      <c r="BB33" s="427"/>
      <c r="BC33" s="427"/>
      <c r="BD33" s="216"/>
      <c r="BE33" s="427" t="s">
        <v>194</v>
      </c>
      <c r="BF33" s="427"/>
      <c r="BG33" s="427" t="s">
        <v>195</v>
      </c>
      <c r="BH33" s="427"/>
      <c r="BI33" s="427"/>
      <c r="BJ33" s="427"/>
      <c r="BK33" s="427"/>
      <c r="BL33" s="427"/>
      <c r="BM33" s="427"/>
      <c r="BN33" s="427"/>
      <c r="BO33" s="427"/>
      <c r="BP33" s="427"/>
      <c r="BQ33" s="427"/>
      <c r="BR33" s="427"/>
      <c r="BS33" s="427"/>
      <c r="BT33" s="427"/>
      <c r="BU33" s="427"/>
      <c r="BV33" s="216"/>
      <c r="BW33" s="428" t="s">
        <v>194</v>
      </c>
      <c r="BX33" s="428"/>
      <c r="BY33" s="427" t="s">
        <v>196</v>
      </c>
      <c r="BZ33" s="427"/>
      <c r="CA33" s="427"/>
      <c r="CB33" s="427"/>
      <c r="CC33" s="427"/>
      <c r="CD33" s="427"/>
      <c r="CE33" s="427"/>
      <c r="CF33" s="427"/>
      <c r="CG33" s="427"/>
      <c r="CH33" s="427"/>
      <c r="CI33" s="427"/>
      <c r="CJ33" s="427"/>
      <c r="CK33" s="427"/>
      <c r="CL33" s="427"/>
      <c r="CM33" s="427"/>
      <c r="CN33" s="215"/>
      <c r="CO33" s="428" t="s">
        <v>192</v>
      </c>
      <c r="CP33" s="428"/>
      <c r="CQ33" s="427" t="s">
        <v>197</v>
      </c>
      <c r="CR33" s="427"/>
      <c r="CS33" s="427"/>
      <c r="CT33" s="427"/>
      <c r="CU33" s="427"/>
      <c r="CV33" s="427"/>
      <c r="CW33" s="427"/>
      <c r="CX33" s="427"/>
      <c r="CY33" s="427"/>
      <c r="CZ33" s="427"/>
      <c r="DA33" s="427"/>
      <c r="DB33" s="427"/>
      <c r="DC33" s="427"/>
      <c r="DD33" s="427"/>
      <c r="DE33" s="427"/>
      <c r="DF33" s="215"/>
      <c r="DG33" s="426" t="s">
        <v>198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と畜場特別会計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柏羽藤環境事業組合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はびきのエル・エス</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柏原羽曳野藤井寺消防組合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みのりの里</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大阪府後期高齢者医療広域連合（一般会計）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大阪府後期高齢者医療広域連合（後期高齢者医療特別会計）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大阪広域水道企業団（水道事業会計）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大阪広域水道企業団（工業用水道事業会計）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JQu/ijP+gxDUzDmLbgRGoE8/N7PLB2FfmZGmzlnsSvkuE7vP0Ws1I1rqSqrSJW1nGO+zUmobqn27Q/gTEbu8g==" saltValue="RS5oJWJOodwFPKHBD1PV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568</v>
      </c>
      <c r="D34" s="1244"/>
      <c r="E34" s="1245"/>
      <c r="F34" s="32">
        <v>11.86</v>
      </c>
      <c r="G34" s="33">
        <v>9.9</v>
      </c>
      <c r="H34" s="33">
        <v>12.11</v>
      </c>
      <c r="I34" s="33">
        <v>11.96</v>
      </c>
      <c r="J34" s="34">
        <v>13.3</v>
      </c>
      <c r="K34" s="22"/>
      <c r="L34" s="22"/>
      <c r="M34" s="22"/>
      <c r="N34" s="22"/>
      <c r="O34" s="22"/>
      <c r="P34" s="22"/>
    </row>
    <row r="35" spans="1:16" ht="39" customHeight="1" x14ac:dyDescent="0.15">
      <c r="A35" s="22"/>
      <c r="B35" s="35"/>
      <c r="C35" s="1238" t="s">
        <v>569</v>
      </c>
      <c r="D35" s="1239"/>
      <c r="E35" s="1240"/>
      <c r="F35" s="36">
        <v>0.55000000000000004</v>
      </c>
      <c r="G35" s="37">
        <v>1.25</v>
      </c>
      <c r="H35" s="37">
        <v>1.38</v>
      </c>
      <c r="I35" s="37">
        <v>2.31</v>
      </c>
      <c r="J35" s="38">
        <v>1.24</v>
      </c>
      <c r="K35" s="22"/>
      <c r="L35" s="22"/>
      <c r="M35" s="22"/>
      <c r="N35" s="22"/>
      <c r="O35" s="22"/>
      <c r="P35" s="22"/>
    </row>
    <row r="36" spans="1:16" ht="39" customHeight="1" x14ac:dyDescent="0.15">
      <c r="A36" s="22"/>
      <c r="B36" s="35"/>
      <c r="C36" s="1238" t="s">
        <v>570</v>
      </c>
      <c r="D36" s="1239"/>
      <c r="E36" s="1240"/>
      <c r="F36" s="36">
        <v>2.4700000000000002</v>
      </c>
      <c r="G36" s="37">
        <v>1.1299999999999999</v>
      </c>
      <c r="H36" s="37">
        <v>0.1</v>
      </c>
      <c r="I36" s="37">
        <v>0.21</v>
      </c>
      <c r="J36" s="38">
        <v>0.37</v>
      </c>
      <c r="K36" s="22"/>
      <c r="L36" s="22"/>
      <c r="M36" s="22"/>
      <c r="N36" s="22"/>
      <c r="O36" s="22"/>
      <c r="P36" s="22"/>
    </row>
    <row r="37" spans="1:16" ht="39" customHeight="1" x14ac:dyDescent="0.15">
      <c r="A37" s="22"/>
      <c r="B37" s="35"/>
      <c r="C37" s="1238" t="s">
        <v>571</v>
      </c>
      <c r="D37" s="1239"/>
      <c r="E37" s="1240"/>
      <c r="F37" s="36">
        <v>0.24</v>
      </c>
      <c r="G37" s="37">
        <v>0.24</v>
      </c>
      <c r="H37" s="37">
        <v>0.25</v>
      </c>
      <c r="I37" s="37">
        <v>0.23</v>
      </c>
      <c r="J37" s="38">
        <v>0.25</v>
      </c>
      <c r="K37" s="22"/>
      <c r="L37" s="22"/>
      <c r="M37" s="22"/>
      <c r="N37" s="22"/>
      <c r="O37" s="22"/>
      <c r="P37" s="22"/>
    </row>
    <row r="38" spans="1:16" ht="39" customHeight="1" x14ac:dyDescent="0.15">
      <c r="A38" s="22"/>
      <c r="B38" s="35"/>
      <c r="C38" s="1238" t="s">
        <v>572</v>
      </c>
      <c r="D38" s="1239"/>
      <c r="E38" s="1240"/>
      <c r="F38" s="36">
        <v>1.22</v>
      </c>
      <c r="G38" s="37">
        <v>2.52</v>
      </c>
      <c r="H38" s="37">
        <v>2.34</v>
      </c>
      <c r="I38" s="37">
        <v>0.26</v>
      </c>
      <c r="J38" s="38">
        <v>0.24</v>
      </c>
      <c r="K38" s="22"/>
      <c r="L38" s="22"/>
      <c r="M38" s="22"/>
      <c r="N38" s="22"/>
      <c r="O38" s="22"/>
      <c r="P38" s="22"/>
    </row>
    <row r="39" spans="1:16" ht="39" customHeight="1" x14ac:dyDescent="0.15">
      <c r="A39" s="22"/>
      <c r="B39" s="35"/>
      <c r="C39" s="1238" t="s">
        <v>573</v>
      </c>
      <c r="D39" s="1239"/>
      <c r="E39" s="1240"/>
      <c r="F39" s="36" t="s">
        <v>519</v>
      </c>
      <c r="G39" s="37" t="s">
        <v>519</v>
      </c>
      <c r="H39" s="37" t="s">
        <v>519</v>
      </c>
      <c r="I39" s="37" t="s">
        <v>519</v>
      </c>
      <c r="J39" s="38">
        <v>0</v>
      </c>
      <c r="K39" s="22"/>
      <c r="L39" s="22"/>
      <c r="M39" s="22"/>
      <c r="N39" s="22"/>
      <c r="O39" s="22"/>
      <c r="P39" s="22"/>
    </row>
    <row r="40" spans="1:16" ht="39" customHeight="1" x14ac:dyDescent="0.15">
      <c r="A40" s="22"/>
      <c r="B40" s="35"/>
      <c r="C40" s="1238" t="s">
        <v>574</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575</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576</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577</v>
      </c>
      <c r="D43" s="1242"/>
      <c r="E43" s="1243"/>
      <c r="F43" s="41">
        <v>0</v>
      </c>
      <c r="G43" s="42">
        <v>0</v>
      </c>
      <c r="H43" s="42">
        <v>0</v>
      </c>
      <c r="I43" s="42">
        <v>1.34</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GLdpxLn7JlgDDJKuQwGyX87MUSuw9HEwHi+kGlH+Tu4LbQgjFfEtHK8V+d4mIkslfK1vLnNQeFRPU3soRoBOw==" saltValue="sNmQ6YVEIrrjr4bm8x2f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4703</v>
      </c>
      <c r="L45" s="60">
        <v>4527</v>
      </c>
      <c r="M45" s="60">
        <v>4381</v>
      </c>
      <c r="N45" s="60">
        <v>4149</v>
      </c>
      <c r="O45" s="61">
        <v>3865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519</v>
      </c>
      <c r="L46" s="64" t="s">
        <v>519</v>
      </c>
      <c r="M46" s="64" t="s">
        <v>519</v>
      </c>
      <c r="N46" s="64" t="s">
        <v>519</v>
      </c>
      <c r="O46" s="65" t="s">
        <v>519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519</v>
      </c>
      <c r="L47" s="64" t="s">
        <v>519</v>
      </c>
      <c r="M47" s="64" t="s">
        <v>519</v>
      </c>
      <c r="N47" s="64" t="s">
        <v>519</v>
      </c>
      <c r="O47" s="65" t="s">
        <v>519</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1190</v>
      </c>
      <c r="L48" s="64">
        <v>1190</v>
      </c>
      <c r="M48" s="64">
        <v>1223</v>
      </c>
      <c r="N48" s="64">
        <v>1162</v>
      </c>
      <c r="O48" s="65">
        <v>1212</v>
      </c>
      <c r="P48" s="48"/>
      <c r="Q48" s="48"/>
      <c r="R48" s="48"/>
      <c r="S48" s="48"/>
      <c r="T48" s="48"/>
      <c r="U48" s="48"/>
    </row>
    <row r="49" spans="1:21" ht="30.75" customHeight="1" x14ac:dyDescent="0.15">
      <c r="A49" s="48"/>
      <c r="B49" s="1266"/>
      <c r="C49" s="1267"/>
      <c r="D49" s="62"/>
      <c r="E49" s="1248" t="s">
        <v>16</v>
      </c>
      <c r="F49" s="1248"/>
      <c r="G49" s="1248"/>
      <c r="H49" s="1248"/>
      <c r="I49" s="1248"/>
      <c r="J49" s="1249"/>
      <c r="K49" s="63">
        <v>378</v>
      </c>
      <c r="L49" s="64">
        <v>390</v>
      </c>
      <c r="M49" s="64">
        <v>375</v>
      </c>
      <c r="N49" s="64">
        <v>364</v>
      </c>
      <c r="O49" s="65">
        <v>235</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519</v>
      </c>
      <c r="L50" s="64" t="s">
        <v>519</v>
      </c>
      <c r="M50" s="64" t="s">
        <v>519</v>
      </c>
      <c r="N50" s="64" t="s">
        <v>519</v>
      </c>
      <c r="O50" s="65" t="s">
        <v>519</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519</v>
      </c>
      <c r="L51" s="64" t="s">
        <v>519</v>
      </c>
      <c r="M51" s="64" t="s">
        <v>519</v>
      </c>
      <c r="N51" s="64" t="s">
        <v>519</v>
      </c>
      <c r="O51" s="65" t="s">
        <v>519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4510</v>
      </c>
      <c r="L52" s="64">
        <v>4289</v>
      </c>
      <c r="M52" s="64">
        <v>4080</v>
      </c>
      <c r="N52" s="64">
        <v>4239</v>
      </c>
      <c r="O52" s="65">
        <v>4068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1761</v>
      </c>
      <c r="L53" s="69">
        <v>1818</v>
      </c>
      <c r="M53" s="69">
        <v>1899</v>
      </c>
      <c r="N53" s="69">
        <v>1436</v>
      </c>
      <c r="O53" s="70">
        <v>1244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519</v>
      </c>
      <c r="L57" s="83" t="s">
        <v>519</v>
      </c>
      <c r="M57" s="83" t="s">
        <v>519</v>
      </c>
      <c r="N57" s="83" t="s">
        <v>519</v>
      </c>
      <c r="O57" s="84" t="s">
        <v>604</v>
      </c>
    </row>
    <row r="58" spans="1:21" ht="31.5" customHeight="1" thickBot="1" x14ac:dyDescent="0.2">
      <c r="B58" s="1256"/>
      <c r="C58" s="1257"/>
      <c r="D58" s="1261" t="s">
        <v>27</v>
      </c>
      <c r="E58" s="1262"/>
      <c r="F58" s="1262"/>
      <c r="G58" s="1262"/>
      <c r="H58" s="1262"/>
      <c r="I58" s="1262"/>
      <c r="J58" s="1263"/>
      <c r="K58" s="85" t="s">
        <v>519</v>
      </c>
      <c r="L58" s="86" t="s">
        <v>519</v>
      </c>
      <c r="M58" s="86" t="s">
        <v>519</v>
      </c>
      <c r="N58" s="86" t="s">
        <v>519</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sLzb+Bi3DhofPwu3AZS8ZolCQLN8L81AJj3lf9moxdpWpAo+DE4lJcaGXCkCm3vji9BvhLr7q+9VRhTdzp5dw==" saltValue="hbnoI88jWdvt3yofK4cv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4" t="s">
        <v>30</v>
      </c>
      <c r="C41" s="1285"/>
      <c r="D41" s="101"/>
      <c r="E41" s="1286" t="s">
        <v>31</v>
      </c>
      <c r="F41" s="1286"/>
      <c r="G41" s="1286"/>
      <c r="H41" s="1287"/>
      <c r="I41" s="102">
        <v>42690</v>
      </c>
      <c r="J41" s="103">
        <v>41887</v>
      </c>
      <c r="K41" s="103">
        <v>40016</v>
      </c>
      <c r="L41" s="103">
        <v>38571</v>
      </c>
      <c r="M41" s="104">
        <v>37674</v>
      </c>
    </row>
    <row r="42" spans="2:13" ht="27.75" customHeight="1" x14ac:dyDescent="0.15">
      <c r="B42" s="1274"/>
      <c r="C42" s="1275"/>
      <c r="D42" s="105"/>
      <c r="E42" s="1278" t="s">
        <v>32</v>
      </c>
      <c r="F42" s="1278"/>
      <c r="G42" s="1278"/>
      <c r="H42" s="1279"/>
      <c r="I42" s="106" t="s">
        <v>519</v>
      </c>
      <c r="J42" s="107" t="s">
        <v>519</v>
      </c>
      <c r="K42" s="107" t="s">
        <v>519</v>
      </c>
      <c r="L42" s="107" t="s">
        <v>519</v>
      </c>
      <c r="M42" s="108" t="s">
        <v>519</v>
      </c>
    </row>
    <row r="43" spans="2:13" ht="27.75" customHeight="1" x14ac:dyDescent="0.15">
      <c r="B43" s="1274"/>
      <c r="C43" s="1275"/>
      <c r="D43" s="105"/>
      <c r="E43" s="1278" t="s">
        <v>33</v>
      </c>
      <c r="F43" s="1278"/>
      <c r="G43" s="1278"/>
      <c r="H43" s="1279"/>
      <c r="I43" s="106">
        <v>21473</v>
      </c>
      <c r="J43" s="107">
        <v>21118</v>
      </c>
      <c r="K43" s="107">
        <v>20621</v>
      </c>
      <c r="L43" s="107">
        <v>20483</v>
      </c>
      <c r="M43" s="108">
        <v>20040</v>
      </c>
    </row>
    <row r="44" spans="2:13" ht="27.75" customHeight="1" x14ac:dyDescent="0.15">
      <c r="B44" s="1274"/>
      <c r="C44" s="1275"/>
      <c r="D44" s="105"/>
      <c r="E44" s="1278" t="s">
        <v>34</v>
      </c>
      <c r="F44" s="1278"/>
      <c r="G44" s="1278"/>
      <c r="H44" s="1279"/>
      <c r="I44" s="106">
        <v>1637</v>
      </c>
      <c r="J44" s="107">
        <v>1371</v>
      </c>
      <c r="K44" s="107">
        <v>1081</v>
      </c>
      <c r="L44" s="107">
        <v>817</v>
      </c>
      <c r="M44" s="108">
        <v>925</v>
      </c>
    </row>
    <row r="45" spans="2:13" ht="27.75" customHeight="1" x14ac:dyDescent="0.15">
      <c r="B45" s="1274"/>
      <c r="C45" s="1275"/>
      <c r="D45" s="105"/>
      <c r="E45" s="1278" t="s">
        <v>35</v>
      </c>
      <c r="F45" s="1278"/>
      <c r="G45" s="1278"/>
      <c r="H45" s="1279"/>
      <c r="I45" s="106">
        <v>4447</v>
      </c>
      <c r="J45" s="107">
        <v>4280</v>
      </c>
      <c r="K45" s="107">
        <v>4455</v>
      </c>
      <c r="L45" s="107">
        <v>4681</v>
      </c>
      <c r="M45" s="108">
        <v>4643</v>
      </c>
    </row>
    <row r="46" spans="2:13" ht="27.75" customHeight="1" x14ac:dyDescent="0.15">
      <c r="B46" s="1274"/>
      <c r="C46" s="1275"/>
      <c r="D46" s="109"/>
      <c r="E46" s="1278" t="s">
        <v>36</v>
      </c>
      <c r="F46" s="1278"/>
      <c r="G46" s="1278"/>
      <c r="H46" s="1279"/>
      <c r="I46" s="106">
        <v>0</v>
      </c>
      <c r="J46" s="107">
        <v>0</v>
      </c>
      <c r="K46" s="107">
        <v>0</v>
      </c>
      <c r="L46" s="107">
        <v>0</v>
      </c>
      <c r="M46" s="108">
        <v>0</v>
      </c>
    </row>
    <row r="47" spans="2:13" ht="27.75" customHeight="1" x14ac:dyDescent="0.15">
      <c r="B47" s="1274"/>
      <c r="C47" s="1275"/>
      <c r="D47" s="110"/>
      <c r="E47" s="1288" t="s">
        <v>37</v>
      </c>
      <c r="F47" s="1289"/>
      <c r="G47" s="1289"/>
      <c r="H47" s="1290"/>
      <c r="I47" s="106" t="s">
        <v>519</v>
      </c>
      <c r="J47" s="107" t="s">
        <v>519</v>
      </c>
      <c r="K47" s="107" t="s">
        <v>519</v>
      </c>
      <c r="L47" s="107" t="s">
        <v>519</v>
      </c>
      <c r="M47" s="108" t="s">
        <v>519</v>
      </c>
    </row>
    <row r="48" spans="2:13" ht="27.75" customHeight="1" x14ac:dyDescent="0.15">
      <c r="B48" s="1274"/>
      <c r="C48" s="1275"/>
      <c r="D48" s="105"/>
      <c r="E48" s="1278" t="s">
        <v>38</v>
      </c>
      <c r="F48" s="1278"/>
      <c r="G48" s="1278"/>
      <c r="H48" s="1279"/>
      <c r="I48" s="106" t="s">
        <v>519</v>
      </c>
      <c r="J48" s="107" t="s">
        <v>519</v>
      </c>
      <c r="K48" s="107" t="s">
        <v>519</v>
      </c>
      <c r="L48" s="107" t="s">
        <v>519</v>
      </c>
      <c r="M48" s="108" t="s">
        <v>519</v>
      </c>
    </row>
    <row r="49" spans="2:13" ht="27.75" customHeight="1" x14ac:dyDescent="0.15">
      <c r="B49" s="1276"/>
      <c r="C49" s="1277"/>
      <c r="D49" s="105"/>
      <c r="E49" s="1278" t="s">
        <v>39</v>
      </c>
      <c r="F49" s="1278"/>
      <c r="G49" s="1278"/>
      <c r="H49" s="1279"/>
      <c r="I49" s="106" t="s">
        <v>519</v>
      </c>
      <c r="J49" s="107" t="s">
        <v>519</v>
      </c>
      <c r="K49" s="107" t="s">
        <v>519</v>
      </c>
      <c r="L49" s="107" t="s">
        <v>519</v>
      </c>
      <c r="M49" s="108" t="s">
        <v>519</v>
      </c>
    </row>
    <row r="50" spans="2:13" ht="27.75" customHeight="1" x14ac:dyDescent="0.15">
      <c r="B50" s="1272" t="s">
        <v>40</v>
      </c>
      <c r="C50" s="1273"/>
      <c r="D50" s="111"/>
      <c r="E50" s="1278" t="s">
        <v>41</v>
      </c>
      <c r="F50" s="1278"/>
      <c r="G50" s="1278"/>
      <c r="H50" s="1279"/>
      <c r="I50" s="106">
        <v>5740</v>
      </c>
      <c r="J50" s="107">
        <v>6135</v>
      </c>
      <c r="K50" s="107">
        <v>6956</v>
      </c>
      <c r="L50" s="107">
        <v>6964</v>
      </c>
      <c r="M50" s="108">
        <v>7367</v>
      </c>
    </row>
    <row r="51" spans="2:13" ht="27.75" customHeight="1" x14ac:dyDescent="0.15">
      <c r="B51" s="1274"/>
      <c r="C51" s="1275"/>
      <c r="D51" s="105"/>
      <c r="E51" s="1278" t="s">
        <v>42</v>
      </c>
      <c r="F51" s="1278"/>
      <c r="G51" s="1278"/>
      <c r="H51" s="1279"/>
      <c r="I51" s="106">
        <v>13102</v>
      </c>
      <c r="J51" s="107">
        <v>12732</v>
      </c>
      <c r="K51" s="107">
        <v>12383</v>
      </c>
      <c r="L51" s="107">
        <v>12888</v>
      </c>
      <c r="M51" s="108">
        <v>12749</v>
      </c>
    </row>
    <row r="52" spans="2:13" ht="27.75" customHeight="1" x14ac:dyDescent="0.15">
      <c r="B52" s="1276"/>
      <c r="C52" s="1277"/>
      <c r="D52" s="105"/>
      <c r="E52" s="1278" t="s">
        <v>43</v>
      </c>
      <c r="F52" s="1278"/>
      <c r="G52" s="1278"/>
      <c r="H52" s="1279"/>
      <c r="I52" s="106">
        <v>41663</v>
      </c>
      <c r="J52" s="107">
        <v>42012</v>
      </c>
      <c r="K52" s="107">
        <v>41265</v>
      </c>
      <c r="L52" s="107">
        <v>40635</v>
      </c>
      <c r="M52" s="108">
        <v>40178</v>
      </c>
    </row>
    <row r="53" spans="2:13" ht="27.75" customHeight="1" thickBot="1" x14ac:dyDescent="0.2">
      <c r="B53" s="1280" t="s">
        <v>44</v>
      </c>
      <c r="C53" s="1281"/>
      <c r="D53" s="112"/>
      <c r="E53" s="1282" t="s">
        <v>45</v>
      </c>
      <c r="F53" s="1282"/>
      <c r="G53" s="1282"/>
      <c r="H53" s="1283"/>
      <c r="I53" s="113">
        <v>9744</v>
      </c>
      <c r="J53" s="114">
        <v>7778</v>
      </c>
      <c r="K53" s="114">
        <v>5568</v>
      </c>
      <c r="L53" s="114">
        <v>4065</v>
      </c>
      <c r="M53" s="115">
        <v>2989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fiSq4BQ+LkTUwdNteJBGqjC/9oeJiu3fY1BXBf0oTHU7HrvEdF8c8urSZorufbfM4RYhUe1KvgSUiTcNBXt3g==" saltValue="v6T+K1fbNwHAWjSyybU3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3806</v>
      </c>
      <c r="G55" s="127">
        <v>3658</v>
      </c>
      <c r="H55" s="128">
        <v>3620</v>
      </c>
    </row>
    <row r="56" spans="2:8" ht="52.5" customHeight="1" x14ac:dyDescent="0.15">
      <c r="B56" s="129"/>
      <c r="C56" s="1301" t="s">
        <v>49</v>
      </c>
      <c r="D56" s="1301"/>
      <c r="E56" s="1302"/>
      <c r="F56" s="130">
        <v>73</v>
      </c>
      <c r="G56" s="130">
        <v>86</v>
      </c>
      <c r="H56" s="131">
        <v>86</v>
      </c>
    </row>
    <row r="57" spans="2:8" ht="53.25" customHeight="1" x14ac:dyDescent="0.15">
      <c r="B57" s="129"/>
      <c r="C57" s="1303" t="s">
        <v>50</v>
      </c>
      <c r="D57" s="1303"/>
      <c r="E57" s="1304"/>
      <c r="F57" s="132">
        <v>1759</v>
      </c>
      <c r="G57" s="132">
        <v>2045</v>
      </c>
      <c r="H57" s="133">
        <v>2047</v>
      </c>
    </row>
    <row r="58" spans="2:8" ht="45.75" customHeight="1" x14ac:dyDescent="0.15">
      <c r="B58" s="134"/>
      <c r="C58" s="1291" t="s">
        <v>599</v>
      </c>
      <c r="D58" s="1292"/>
      <c r="E58" s="1293"/>
      <c r="F58" s="135">
        <v>1130</v>
      </c>
      <c r="G58" s="135">
        <v>1397</v>
      </c>
      <c r="H58" s="136">
        <v>1397</v>
      </c>
    </row>
    <row r="59" spans="2:8" ht="45.75" customHeight="1" x14ac:dyDescent="0.15">
      <c r="B59" s="134"/>
      <c r="C59" s="1291" t="s">
        <v>600</v>
      </c>
      <c r="D59" s="1292"/>
      <c r="E59" s="1293"/>
      <c r="F59" s="135">
        <v>561</v>
      </c>
      <c r="G59" s="135">
        <v>560</v>
      </c>
      <c r="H59" s="136">
        <v>559</v>
      </c>
    </row>
    <row r="60" spans="2:8" ht="45.75" customHeight="1" x14ac:dyDescent="0.15">
      <c r="B60" s="134"/>
      <c r="C60" s="1291" t="s">
        <v>601</v>
      </c>
      <c r="D60" s="1292"/>
      <c r="E60" s="1293"/>
      <c r="F60" s="135">
        <v>45</v>
      </c>
      <c r="G60" s="135">
        <v>56</v>
      </c>
      <c r="H60" s="136">
        <v>56</v>
      </c>
    </row>
    <row r="61" spans="2:8" ht="45.75" customHeight="1" x14ac:dyDescent="0.15">
      <c r="B61" s="134"/>
      <c r="C61" s="1291" t="s">
        <v>602</v>
      </c>
      <c r="D61" s="1292"/>
      <c r="E61" s="1293"/>
      <c r="F61" s="135">
        <v>13</v>
      </c>
      <c r="G61" s="135">
        <v>18</v>
      </c>
      <c r="H61" s="136">
        <v>20</v>
      </c>
    </row>
    <row r="62" spans="2:8" ht="45.75" customHeight="1" thickBot="1" x14ac:dyDescent="0.2">
      <c r="B62" s="137"/>
      <c r="C62" s="1294" t="s">
        <v>603</v>
      </c>
      <c r="D62" s="1295"/>
      <c r="E62" s="1296"/>
      <c r="F62" s="138">
        <v>8</v>
      </c>
      <c r="G62" s="138">
        <v>10</v>
      </c>
      <c r="H62" s="139">
        <v>10</v>
      </c>
    </row>
    <row r="63" spans="2:8" ht="52.5" customHeight="1" thickBot="1" x14ac:dyDescent="0.2">
      <c r="B63" s="140"/>
      <c r="C63" s="1297" t="s">
        <v>51</v>
      </c>
      <c r="D63" s="1297"/>
      <c r="E63" s="1298"/>
      <c r="F63" s="141">
        <v>5637</v>
      </c>
      <c r="G63" s="141">
        <v>5789</v>
      </c>
      <c r="H63" s="142">
        <v>5752</v>
      </c>
    </row>
    <row r="64" spans="2:8" ht="15" customHeight="1" x14ac:dyDescent="0.15"/>
    <row r="65" ht="0" hidden="1" customHeight="1" x14ac:dyDescent="0.15"/>
    <row r="66" ht="0" hidden="1" customHeight="1" x14ac:dyDescent="0.15"/>
  </sheetData>
  <sheetProtection algorithmName="SHA-512" hashValue="LD7/TJg8ovNRlmnzCP06Q+lymeRm4c9j3yzeC7W0p/hd4VSKh+76Lo7XqxttNIGzQofoEMRodahLb7gjzTmVhA==" saltValue="/ydL0nT9akkoGqgwwzoR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615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610</v>
      </c>
    </row>
    <row r="50" spans="1:109" ht="13.5" x14ac:dyDescent="0.15">
      <c r="B50" s="386"/>
      <c r="G50" s="1305"/>
      <c r="H50" s="1305"/>
      <c r="I50" s="1305"/>
      <c r="J50" s="1305"/>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8" t="s">
        <v>560</v>
      </c>
      <c r="BQ50" s="1308"/>
      <c r="BR50" s="1308"/>
      <c r="BS50" s="1308"/>
      <c r="BT50" s="1308"/>
      <c r="BU50" s="1308"/>
      <c r="BV50" s="1308"/>
      <c r="BW50" s="1308"/>
      <c r="BX50" s="1308" t="s">
        <v>561</v>
      </c>
      <c r="BY50" s="1308"/>
      <c r="BZ50" s="1308"/>
      <c r="CA50" s="1308"/>
      <c r="CB50" s="1308"/>
      <c r="CC50" s="1308"/>
      <c r="CD50" s="1308"/>
      <c r="CE50" s="1308"/>
      <c r="CF50" s="1308" t="s">
        <v>562</v>
      </c>
      <c r="CG50" s="1308"/>
      <c r="CH50" s="1308"/>
      <c r="CI50" s="1308"/>
      <c r="CJ50" s="1308"/>
      <c r="CK50" s="1308"/>
      <c r="CL50" s="1308"/>
      <c r="CM50" s="1308"/>
      <c r="CN50" s="1308" t="s">
        <v>563</v>
      </c>
      <c r="CO50" s="1308"/>
      <c r="CP50" s="1308"/>
      <c r="CQ50" s="1308"/>
      <c r="CR50" s="1308"/>
      <c r="CS50" s="1308"/>
      <c r="CT50" s="1308"/>
      <c r="CU50" s="1308"/>
      <c r="CV50" s="1308" t="s">
        <v>564</v>
      </c>
      <c r="CW50" s="1308"/>
      <c r="CX50" s="1308"/>
      <c r="CY50" s="1308"/>
      <c r="CZ50" s="1308"/>
      <c r="DA50" s="1308"/>
      <c r="DB50" s="1308"/>
      <c r="DC50" s="1308"/>
    </row>
    <row r="51" spans="1:109" ht="13.5" customHeight="1" x14ac:dyDescent="0.15">
      <c r="B51" s="386"/>
      <c r="G51" s="1316"/>
      <c r="H51" s="1316"/>
      <c r="I51" s="1327"/>
      <c r="J51" s="1327"/>
      <c r="K51" s="1310"/>
      <c r="L51" s="1310"/>
      <c r="M51" s="1310"/>
      <c r="N51" s="1310"/>
      <c r="AM51" s="393"/>
      <c r="AN51" s="1309" t="s">
        <v>609</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26"/>
      <c r="BQ51" s="1307"/>
      <c r="BR51" s="1307"/>
      <c r="BS51" s="1307"/>
      <c r="BT51" s="1307"/>
      <c r="BU51" s="1307"/>
      <c r="BV51" s="1307"/>
      <c r="BW51" s="1307"/>
      <c r="BX51" s="1307">
        <v>38.299999999999997</v>
      </c>
      <c r="BY51" s="1307"/>
      <c r="BZ51" s="1307"/>
      <c r="CA51" s="1307"/>
      <c r="CB51" s="1307"/>
      <c r="CC51" s="1307"/>
      <c r="CD51" s="1307"/>
      <c r="CE51" s="1307"/>
      <c r="CF51" s="1307">
        <v>27.7</v>
      </c>
      <c r="CG51" s="1307"/>
      <c r="CH51" s="1307"/>
      <c r="CI51" s="1307"/>
      <c r="CJ51" s="1307"/>
      <c r="CK51" s="1307"/>
      <c r="CL51" s="1307"/>
      <c r="CM51" s="1307"/>
      <c r="CN51" s="1307">
        <v>20.6</v>
      </c>
      <c r="CO51" s="1307"/>
      <c r="CP51" s="1307"/>
      <c r="CQ51" s="1307"/>
      <c r="CR51" s="1307"/>
      <c r="CS51" s="1307"/>
      <c r="CT51" s="1307"/>
      <c r="CU51" s="1307"/>
      <c r="CV51" s="1307">
        <v>15.1</v>
      </c>
      <c r="CW51" s="1307"/>
      <c r="CX51" s="1307"/>
      <c r="CY51" s="1307"/>
      <c r="CZ51" s="1307"/>
      <c r="DA51" s="1307"/>
      <c r="DB51" s="1307"/>
      <c r="DC51" s="1307"/>
    </row>
    <row r="52" spans="1:109" ht="13.5" x14ac:dyDescent="0.15">
      <c r="B52" s="386"/>
      <c r="G52" s="1316"/>
      <c r="H52" s="1316"/>
      <c r="I52" s="1327"/>
      <c r="J52" s="1327"/>
      <c r="K52" s="1310"/>
      <c r="L52" s="1310"/>
      <c r="M52" s="1310"/>
      <c r="N52" s="1310"/>
      <c r="AM52" s="39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5" x14ac:dyDescent="0.15">
      <c r="A53" s="401"/>
      <c r="B53" s="386"/>
      <c r="G53" s="1316"/>
      <c r="H53" s="1316"/>
      <c r="I53" s="1305"/>
      <c r="J53" s="1305"/>
      <c r="K53" s="1310"/>
      <c r="L53" s="1310"/>
      <c r="M53" s="1310"/>
      <c r="N53" s="1310"/>
      <c r="AM53" s="393"/>
      <c r="AN53" s="1309"/>
      <c r="AO53" s="1309"/>
      <c r="AP53" s="1309"/>
      <c r="AQ53" s="1309"/>
      <c r="AR53" s="1309"/>
      <c r="AS53" s="1309"/>
      <c r="AT53" s="1309"/>
      <c r="AU53" s="1309"/>
      <c r="AV53" s="1309"/>
      <c r="AW53" s="1309"/>
      <c r="AX53" s="1309"/>
      <c r="AY53" s="1309"/>
      <c r="AZ53" s="1309"/>
      <c r="BA53" s="1309"/>
      <c r="BB53" s="1309" t="s">
        <v>614</v>
      </c>
      <c r="BC53" s="1309"/>
      <c r="BD53" s="1309"/>
      <c r="BE53" s="1309"/>
      <c r="BF53" s="1309"/>
      <c r="BG53" s="1309"/>
      <c r="BH53" s="1309"/>
      <c r="BI53" s="1309"/>
      <c r="BJ53" s="1309"/>
      <c r="BK53" s="1309"/>
      <c r="BL53" s="1309"/>
      <c r="BM53" s="1309"/>
      <c r="BN53" s="1309"/>
      <c r="BO53" s="1309"/>
      <c r="BP53" s="1326"/>
      <c r="BQ53" s="1307"/>
      <c r="BR53" s="1307"/>
      <c r="BS53" s="1307"/>
      <c r="BT53" s="1307"/>
      <c r="BU53" s="1307"/>
      <c r="BV53" s="1307"/>
      <c r="BW53" s="1307"/>
      <c r="BX53" s="1307">
        <v>51</v>
      </c>
      <c r="BY53" s="1307"/>
      <c r="BZ53" s="1307"/>
      <c r="CA53" s="1307"/>
      <c r="CB53" s="1307"/>
      <c r="CC53" s="1307"/>
      <c r="CD53" s="1307"/>
      <c r="CE53" s="1307"/>
      <c r="CF53" s="1307">
        <v>53.1</v>
      </c>
      <c r="CG53" s="1307"/>
      <c r="CH53" s="1307"/>
      <c r="CI53" s="1307"/>
      <c r="CJ53" s="1307"/>
      <c r="CK53" s="1307"/>
      <c r="CL53" s="1307"/>
      <c r="CM53" s="1307"/>
      <c r="CN53" s="1307">
        <v>54.3</v>
      </c>
      <c r="CO53" s="1307"/>
      <c r="CP53" s="1307"/>
      <c r="CQ53" s="1307"/>
      <c r="CR53" s="1307"/>
      <c r="CS53" s="1307"/>
      <c r="CT53" s="1307"/>
      <c r="CU53" s="1307"/>
      <c r="CV53" s="1307">
        <v>56.2</v>
      </c>
      <c r="CW53" s="1307"/>
      <c r="CX53" s="1307"/>
      <c r="CY53" s="1307"/>
      <c r="CZ53" s="1307"/>
      <c r="DA53" s="1307"/>
      <c r="DB53" s="1307"/>
      <c r="DC53" s="1307"/>
    </row>
    <row r="54" spans="1:109" ht="13.5" x14ac:dyDescent="0.15">
      <c r="A54" s="401"/>
      <c r="B54" s="386"/>
      <c r="G54" s="1316"/>
      <c r="H54" s="1316"/>
      <c r="I54" s="1305"/>
      <c r="J54" s="1305"/>
      <c r="K54" s="1310"/>
      <c r="L54" s="1310"/>
      <c r="M54" s="1310"/>
      <c r="N54" s="1310"/>
      <c r="AM54" s="39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5" x14ac:dyDescent="0.15">
      <c r="A55" s="401"/>
      <c r="B55" s="386"/>
      <c r="G55" s="1305"/>
      <c r="H55" s="1305"/>
      <c r="I55" s="1305"/>
      <c r="J55" s="1305"/>
      <c r="K55" s="1310"/>
      <c r="L55" s="1310"/>
      <c r="M55" s="1310"/>
      <c r="N55" s="1310"/>
      <c r="AN55" s="1308" t="s">
        <v>608</v>
      </c>
      <c r="AO55" s="1308"/>
      <c r="AP55" s="1308"/>
      <c r="AQ55" s="1308"/>
      <c r="AR55" s="1308"/>
      <c r="AS55" s="1308"/>
      <c r="AT55" s="1308"/>
      <c r="AU55" s="1308"/>
      <c r="AV55" s="1308"/>
      <c r="AW55" s="1308"/>
      <c r="AX55" s="1308"/>
      <c r="AY55" s="1308"/>
      <c r="AZ55" s="1308"/>
      <c r="BA55" s="1308"/>
      <c r="BB55" s="1309" t="s">
        <v>607</v>
      </c>
      <c r="BC55" s="1309"/>
      <c r="BD55" s="1309"/>
      <c r="BE55" s="1309"/>
      <c r="BF55" s="1309"/>
      <c r="BG55" s="1309"/>
      <c r="BH55" s="1309"/>
      <c r="BI55" s="1309"/>
      <c r="BJ55" s="1309"/>
      <c r="BK55" s="1309"/>
      <c r="BL55" s="1309"/>
      <c r="BM55" s="1309"/>
      <c r="BN55" s="1309"/>
      <c r="BO55" s="1309"/>
      <c r="BP55" s="1326"/>
      <c r="BQ55" s="1307"/>
      <c r="BR55" s="1307"/>
      <c r="BS55" s="1307"/>
      <c r="BT55" s="1307"/>
      <c r="BU55" s="1307"/>
      <c r="BV55" s="1307"/>
      <c r="BW55" s="1307"/>
      <c r="BX55" s="1307">
        <v>17.8</v>
      </c>
      <c r="BY55" s="1307"/>
      <c r="BZ55" s="1307"/>
      <c r="CA55" s="1307"/>
      <c r="CB55" s="1307"/>
      <c r="CC55" s="1307"/>
      <c r="CD55" s="1307"/>
      <c r="CE55" s="1307"/>
      <c r="CF55" s="1307">
        <v>15</v>
      </c>
      <c r="CG55" s="1307"/>
      <c r="CH55" s="1307"/>
      <c r="CI55" s="1307"/>
      <c r="CJ55" s="1307"/>
      <c r="CK55" s="1307"/>
      <c r="CL55" s="1307"/>
      <c r="CM55" s="1307"/>
      <c r="CN55" s="1307">
        <v>12.2</v>
      </c>
      <c r="CO55" s="1307"/>
      <c r="CP55" s="1307"/>
      <c r="CQ55" s="1307"/>
      <c r="CR55" s="1307"/>
      <c r="CS55" s="1307"/>
      <c r="CT55" s="1307"/>
      <c r="CU55" s="1307"/>
      <c r="CV55" s="1307">
        <v>5</v>
      </c>
      <c r="CW55" s="1307"/>
      <c r="CX55" s="1307"/>
      <c r="CY55" s="1307"/>
      <c r="CZ55" s="1307"/>
      <c r="DA55" s="1307"/>
      <c r="DB55" s="1307"/>
      <c r="DC55" s="1307"/>
    </row>
    <row r="56" spans="1:109" ht="13.5" x14ac:dyDescent="0.15">
      <c r="A56" s="401"/>
      <c r="B56" s="386"/>
      <c r="G56" s="1305"/>
      <c r="H56" s="1305"/>
      <c r="I56" s="1305"/>
      <c r="J56" s="1305"/>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1" customFormat="1" ht="13.5" x14ac:dyDescent="0.15">
      <c r="B57" s="407"/>
      <c r="G57" s="1305"/>
      <c r="H57" s="1305"/>
      <c r="I57" s="1311"/>
      <c r="J57" s="1311"/>
      <c r="K57" s="1310"/>
      <c r="L57" s="1310"/>
      <c r="M57" s="1310"/>
      <c r="N57" s="1310"/>
      <c r="AM57" s="385"/>
      <c r="AN57" s="1308"/>
      <c r="AO57" s="1308"/>
      <c r="AP57" s="1308"/>
      <c r="AQ57" s="1308"/>
      <c r="AR57" s="1308"/>
      <c r="AS57" s="1308"/>
      <c r="AT57" s="1308"/>
      <c r="AU57" s="1308"/>
      <c r="AV57" s="1308"/>
      <c r="AW57" s="1308"/>
      <c r="AX57" s="1308"/>
      <c r="AY57" s="1308"/>
      <c r="AZ57" s="1308"/>
      <c r="BA57" s="1308"/>
      <c r="BB57" s="1309" t="s">
        <v>614</v>
      </c>
      <c r="BC57" s="1309"/>
      <c r="BD57" s="1309"/>
      <c r="BE57" s="1309"/>
      <c r="BF57" s="1309"/>
      <c r="BG57" s="1309"/>
      <c r="BH57" s="1309"/>
      <c r="BI57" s="1309"/>
      <c r="BJ57" s="1309"/>
      <c r="BK57" s="1309"/>
      <c r="BL57" s="1309"/>
      <c r="BM57" s="1309"/>
      <c r="BN57" s="1309"/>
      <c r="BO57" s="1309"/>
      <c r="BP57" s="1326"/>
      <c r="BQ57" s="1307"/>
      <c r="BR57" s="1307"/>
      <c r="BS57" s="1307"/>
      <c r="BT57" s="1307"/>
      <c r="BU57" s="1307"/>
      <c r="BV57" s="1307"/>
      <c r="BW57" s="1307"/>
      <c r="BX57" s="1307">
        <v>56.2</v>
      </c>
      <c r="BY57" s="1307"/>
      <c r="BZ57" s="1307"/>
      <c r="CA57" s="1307"/>
      <c r="CB57" s="1307"/>
      <c r="CC57" s="1307"/>
      <c r="CD57" s="1307"/>
      <c r="CE57" s="1307"/>
      <c r="CF57" s="1307">
        <v>60.1</v>
      </c>
      <c r="CG57" s="1307"/>
      <c r="CH57" s="1307"/>
      <c r="CI57" s="1307"/>
      <c r="CJ57" s="1307"/>
      <c r="CK57" s="1307"/>
      <c r="CL57" s="1307"/>
      <c r="CM57" s="1307"/>
      <c r="CN57" s="1307">
        <v>61.2</v>
      </c>
      <c r="CO57" s="1307"/>
      <c r="CP57" s="1307"/>
      <c r="CQ57" s="1307"/>
      <c r="CR57" s="1307"/>
      <c r="CS57" s="1307"/>
      <c r="CT57" s="1307"/>
      <c r="CU57" s="1307"/>
      <c r="CV57" s="1307">
        <v>61.7</v>
      </c>
      <c r="CW57" s="1307"/>
      <c r="CX57" s="1307"/>
      <c r="CY57" s="1307"/>
      <c r="CZ57" s="1307"/>
      <c r="DA57" s="1307"/>
      <c r="DB57" s="1307"/>
      <c r="DC57" s="1307"/>
      <c r="DD57" s="412"/>
      <c r="DE57" s="407"/>
    </row>
    <row r="58" spans="1:109" s="401" customFormat="1" ht="13.5" x14ac:dyDescent="0.15">
      <c r="A58" s="385"/>
      <c r="B58" s="407"/>
      <c r="G58" s="1305"/>
      <c r="H58" s="1305"/>
      <c r="I58" s="1311"/>
      <c r="J58" s="1311"/>
      <c r="K58" s="1310"/>
      <c r="L58" s="1310"/>
      <c r="M58" s="1310"/>
      <c r="N58" s="1310"/>
      <c r="AM58" s="385"/>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613</v>
      </c>
    </row>
    <row r="64" spans="1:109" ht="13.5" x14ac:dyDescent="0.15">
      <c r="B64" s="386"/>
      <c r="G64" s="402"/>
      <c r="I64" s="404"/>
      <c r="J64" s="404"/>
      <c r="K64" s="404"/>
      <c r="L64" s="404"/>
      <c r="M64" s="404"/>
      <c r="N64" s="403"/>
      <c r="AM64" s="402"/>
      <c r="AN64" s="402" t="s">
        <v>612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610</v>
      </c>
    </row>
    <row r="72" spans="2:107" ht="13.5" x14ac:dyDescent="0.15">
      <c r="B72" s="386"/>
      <c r="G72" s="1305"/>
      <c r="H72" s="1305"/>
      <c r="I72" s="1305"/>
      <c r="J72" s="1305"/>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8" t="s">
        <v>560</v>
      </c>
      <c r="BQ72" s="1308"/>
      <c r="BR72" s="1308"/>
      <c r="BS72" s="1308"/>
      <c r="BT72" s="1308"/>
      <c r="BU72" s="1308"/>
      <c r="BV72" s="1308"/>
      <c r="BW72" s="1308"/>
      <c r="BX72" s="1308" t="s">
        <v>561</v>
      </c>
      <c r="BY72" s="1308"/>
      <c r="BZ72" s="1308"/>
      <c r="CA72" s="1308"/>
      <c r="CB72" s="1308"/>
      <c r="CC72" s="1308"/>
      <c r="CD72" s="1308"/>
      <c r="CE72" s="1308"/>
      <c r="CF72" s="1308" t="s">
        <v>562</v>
      </c>
      <c r="CG72" s="1308"/>
      <c r="CH72" s="1308"/>
      <c r="CI72" s="1308"/>
      <c r="CJ72" s="1308"/>
      <c r="CK72" s="1308"/>
      <c r="CL72" s="1308"/>
      <c r="CM72" s="1308"/>
      <c r="CN72" s="1308" t="s">
        <v>563</v>
      </c>
      <c r="CO72" s="1308"/>
      <c r="CP72" s="1308"/>
      <c r="CQ72" s="1308"/>
      <c r="CR72" s="1308"/>
      <c r="CS72" s="1308"/>
      <c r="CT72" s="1308"/>
      <c r="CU72" s="1308"/>
      <c r="CV72" s="1308" t="s">
        <v>564</v>
      </c>
      <c r="CW72" s="1308"/>
      <c r="CX72" s="1308"/>
      <c r="CY72" s="1308"/>
      <c r="CZ72" s="1308"/>
      <c r="DA72" s="1308"/>
      <c r="DB72" s="1308"/>
      <c r="DC72" s="1308"/>
    </row>
    <row r="73" spans="2:107" ht="13.5" x14ac:dyDescent="0.15">
      <c r="B73" s="386"/>
      <c r="G73" s="1316"/>
      <c r="H73" s="1316"/>
      <c r="I73" s="1316"/>
      <c r="J73" s="1316"/>
      <c r="K73" s="1306"/>
      <c r="L73" s="1306"/>
      <c r="M73" s="1306"/>
      <c r="N73" s="1306"/>
      <c r="AM73" s="393"/>
      <c r="AN73" s="1309" t="s">
        <v>609</v>
      </c>
      <c r="AO73" s="1309"/>
      <c r="AP73" s="1309"/>
      <c r="AQ73" s="1309"/>
      <c r="AR73" s="1309"/>
      <c r="AS73" s="1309"/>
      <c r="AT73" s="1309"/>
      <c r="AU73" s="1309"/>
      <c r="AV73" s="1309"/>
      <c r="AW73" s="1309"/>
      <c r="AX73" s="1309"/>
      <c r="AY73" s="1309"/>
      <c r="AZ73" s="1309"/>
      <c r="BA73" s="1309"/>
      <c r="BB73" s="1309" t="s">
        <v>607</v>
      </c>
      <c r="BC73" s="1309"/>
      <c r="BD73" s="1309"/>
      <c r="BE73" s="1309"/>
      <c r="BF73" s="1309"/>
      <c r="BG73" s="1309"/>
      <c r="BH73" s="1309"/>
      <c r="BI73" s="1309"/>
      <c r="BJ73" s="1309"/>
      <c r="BK73" s="1309"/>
      <c r="BL73" s="1309"/>
      <c r="BM73" s="1309"/>
      <c r="BN73" s="1309"/>
      <c r="BO73" s="1309"/>
      <c r="BP73" s="1307">
        <v>49.8</v>
      </c>
      <c r="BQ73" s="1307"/>
      <c r="BR73" s="1307"/>
      <c r="BS73" s="1307"/>
      <c r="BT73" s="1307"/>
      <c r="BU73" s="1307"/>
      <c r="BV73" s="1307"/>
      <c r="BW73" s="1307"/>
      <c r="BX73" s="1307">
        <v>38.299999999999997</v>
      </c>
      <c r="BY73" s="1307"/>
      <c r="BZ73" s="1307"/>
      <c r="CA73" s="1307"/>
      <c r="CB73" s="1307"/>
      <c r="CC73" s="1307"/>
      <c r="CD73" s="1307"/>
      <c r="CE73" s="1307"/>
      <c r="CF73" s="1307">
        <v>27.7</v>
      </c>
      <c r="CG73" s="1307"/>
      <c r="CH73" s="1307"/>
      <c r="CI73" s="1307"/>
      <c r="CJ73" s="1307"/>
      <c r="CK73" s="1307"/>
      <c r="CL73" s="1307"/>
      <c r="CM73" s="1307"/>
      <c r="CN73" s="1307">
        <v>20.6</v>
      </c>
      <c r="CO73" s="1307"/>
      <c r="CP73" s="1307"/>
      <c r="CQ73" s="1307"/>
      <c r="CR73" s="1307"/>
      <c r="CS73" s="1307"/>
      <c r="CT73" s="1307"/>
      <c r="CU73" s="1307"/>
      <c r="CV73" s="1307">
        <v>15.1</v>
      </c>
      <c r="CW73" s="1307"/>
      <c r="CX73" s="1307"/>
      <c r="CY73" s="1307"/>
      <c r="CZ73" s="1307"/>
      <c r="DA73" s="1307"/>
      <c r="DB73" s="1307"/>
      <c r="DC73" s="1307"/>
    </row>
    <row r="74" spans="2:107" ht="13.5" x14ac:dyDescent="0.15">
      <c r="B74" s="386"/>
      <c r="G74" s="1316"/>
      <c r="H74" s="1316"/>
      <c r="I74" s="1316"/>
      <c r="J74" s="1316"/>
      <c r="K74" s="1306"/>
      <c r="L74" s="1306"/>
      <c r="M74" s="1306"/>
      <c r="N74" s="1306"/>
      <c r="AM74" s="39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5" x14ac:dyDescent="0.15">
      <c r="B75" s="386"/>
      <c r="G75" s="1316"/>
      <c r="H75" s="1316"/>
      <c r="I75" s="1305"/>
      <c r="J75" s="1305"/>
      <c r="K75" s="1310"/>
      <c r="L75" s="1310"/>
      <c r="M75" s="1310"/>
      <c r="N75" s="1310"/>
      <c r="AM75" s="393"/>
      <c r="AN75" s="1309"/>
      <c r="AO75" s="1309"/>
      <c r="AP75" s="1309"/>
      <c r="AQ75" s="1309"/>
      <c r="AR75" s="1309"/>
      <c r="AS75" s="1309"/>
      <c r="AT75" s="1309"/>
      <c r="AU75" s="1309"/>
      <c r="AV75" s="1309"/>
      <c r="AW75" s="1309"/>
      <c r="AX75" s="1309"/>
      <c r="AY75" s="1309"/>
      <c r="AZ75" s="1309"/>
      <c r="BA75" s="1309"/>
      <c r="BB75" s="1309" t="s">
        <v>606</v>
      </c>
      <c r="BC75" s="1309"/>
      <c r="BD75" s="1309"/>
      <c r="BE75" s="1309"/>
      <c r="BF75" s="1309"/>
      <c r="BG75" s="1309"/>
      <c r="BH75" s="1309"/>
      <c r="BI75" s="1309"/>
      <c r="BJ75" s="1309"/>
      <c r="BK75" s="1309"/>
      <c r="BL75" s="1309"/>
      <c r="BM75" s="1309"/>
      <c r="BN75" s="1309"/>
      <c r="BO75" s="1309"/>
      <c r="BP75" s="1307">
        <v>9.9</v>
      </c>
      <c r="BQ75" s="1307"/>
      <c r="BR75" s="1307"/>
      <c r="BS75" s="1307"/>
      <c r="BT75" s="1307"/>
      <c r="BU75" s="1307"/>
      <c r="BV75" s="1307"/>
      <c r="BW75" s="1307"/>
      <c r="BX75" s="1307">
        <v>9.3000000000000007</v>
      </c>
      <c r="BY75" s="1307"/>
      <c r="BZ75" s="1307"/>
      <c r="CA75" s="1307"/>
      <c r="CB75" s="1307"/>
      <c r="CC75" s="1307"/>
      <c r="CD75" s="1307"/>
      <c r="CE75" s="1307"/>
      <c r="CF75" s="1307">
        <v>9.1</v>
      </c>
      <c r="CG75" s="1307"/>
      <c r="CH75" s="1307"/>
      <c r="CI75" s="1307"/>
      <c r="CJ75" s="1307"/>
      <c r="CK75" s="1307"/>
      <c r="CL75" s="1307"/>
      <c r="CM75" s="1307"/>
      <c r="CN75" s="1307">
        <v>8.5</v>
      </c>
      <c r="CO75" s="1307"/>
      <c r="CP75" s="1307"/>
      <c r="CQ75" s="1307"/>
      <c r="CR75" s="1307"/>
      <c r="CS75" s="1307"/>
      <c r="CT75" s="1307"/>
      <c r="CU75" s="1307"/>
      <c r="CV75" s="1307">
        <v>7.6</v>
      </c>
      <c r="CW75" s="1307"/>
      <c r="CX75" s="1307"/>
      <c r="CY75" s="1307"/>
      <c r="CZ75" s="1307"/>
      <c r="DA75" s="1307"/>
      <c r="DB75" s="1307"/>
      <c r="DC75" s="1307"/>
    </row>
    <row r="76" spans="2:107" ht="13.5" x14ac:dyDescent="0.15">
      <c r="B76" s="386"/>
      <c r="G76" s="1316"/>
      <c r="H76" s="1316"/>
      <c r="I76" s="1305"/>
      <c r="J76" s="1305"/>
      <c r="K76" s="1310"/>
      <c r="L76" s="1310"/>
      <c r="M76" s="1310"/>
      <c r="N76" s="1310"/>
      <c r="AM76" s="39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5" x14ac:dyDescent="0.15">
      <c r="B77" s="386"/>
      <c r="G77" s="1305"/>
      <c r="H77" s="1305"/>
      <c r="I77" s="1305"/>
      <c r="J77" s="1305"/>
      <c r="K77" s="1306"/>
      <c r="L77" s="1306"/>
      <c r="M77" s="1306"/>
      <c r="N77" s="1306"/>
      <c r="AN77" s="1308" t="s">
        <v>608</v>
      </c>
      <c r="AO77" s="1308"/>
      <c r="AP77" s="1308"/>
      <c r="AQ77" s="1308"/>
      <c r="AR77" s="1308"/>
      <c r="AS77" s="1308"/>
      <c r="AT77" s="1308"/>
      <c r="AU77" s="1308"/>
      <c r="AV77" s="1308"/>
      <c r="AW77" s="1308"/>
      <c r="AX77" s="1308"/>
      <c r="AY77" s="1308"/>
      <c r="AZ77" s="1308"/>
      <c r="BA77" s="1308"/>
      <c r="BB77" s="1309" t="s">
        <v>607</v>
      </c>
      <c r="BC77" s="1309"/>
      <c r="BD77" s="1309"/>
      <c r="BE77" s="1309"/>
      <c r="BF77" s="1309"/>
      <c r="BG77" s="1309"/>
      <c r="BH77" s="1309"/>
      <c r="BI77" s="1309"/>
      <c r="BJ77" s="1309"/>
      <c r="BK77" s="1309"/>
      <c r="BL77" s="1309"/>
      <c r="BM77" s="1309"/>
      <c r="BN77" s="1309"/>
      <c r="BO77" s="1309"/>
      <c r="BP77" s="1307">
        <v>33.799999999999997</v>
      </c>
      <c r="BQ77" s="1307"/>
      <c r="BR77" s="1307"/>
      <c r="BS77" s="1307"/>
      <c r="BT77" s="1307"/>
      <c r="BU77" s="1307"/>
      <c r="BV77" s="1307"/>
      <c r="BW77" s="1307"/>
      <c r="BX77" s="1307">
        <v>17.8</v>
      </c>
      <c r="BY77" s="1307"/>
      <c r="BZ77" s="1307"/>
      <c r="CA77" s="1307"/>
      <c r="CB77" s="1307"/>
      <c r="CC77" s="1307"/>
      <c r="CD77" s="1307"/>
      <c r="CE77" s="1307"/>
      <c r="CF77" s="1307">
        <v>15</v>
      </c>
      <c r="CG77" s="1307"/>
      <c r="CH77" s="1307"/>
      <c r="CI77" s="1307"/>
      <c r="CJ77" s="1307"/>
      <c r="CK77" s="1307"/>
      <c r="CL77" s="1307"/>
      <c r="CM77" s="1307"/>
      <c r="CN77" s="1307">
        <v>12.2</v>
      </c>
      <c r="CO77" s="1307"/>
      <c r="CP77" s="1307"/>
      <c r="CQ77" s="1307"/>
      <c r="CR77" s="1307"/>
      <c r="CS77" s="1307"/>
      <c r="CT77" s="1307"/>
      <c r="CU77" s="1307"/>
      <c r="CV77" s="1307">
        <v>5</v>
      </c>
      <c r="CW77" s="1307"/>
      <c r="CX77" s="1307"/>
      <c r="CY77" s="1307"/>
      <c r="CZ77" s="1307"/>
      <c r="DA77" s="1307"/>
      <c r="DB77" s="1307"/>
      <c r="DC77" s="1307"/>
    </row>
    <row r="78" spans="2:107" ht="13.5" x14ac:dyDescent="0.15">
      <c r="B78" s="386"/>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5" x14ac:dyDescent="0.15">
      <c r="B79" s="386"/>
      <c r="G79" s="1305"/>
      <c r="H79" s="1305"/>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606</v>
      </c>
      <c r="BC79" s="1309"/>
      <c r="BD79" s="1309"/>
      <c r="BE79" s="1309"/>
      <c r="BF79" s="1309"/>
      <c r="BG79" s="1309"/>
      <c r="BH79" s="1309"/>
      <c r="BI79" s="1309"/>
      <c r="BJ79" s="1309"/>
      <c r="BK79" s="1309"/>
      <c r="BL79" s="1309"/>
      <c r="BM79" s="1309"/>
      <c r="BN79" s="1309"/>
      <c r="BO79" s="1309"/>
      <c r="BP79" s="1307">
        <v>7.1</v>
      </c>
      <c r="BQ79" s="1307"/>
      <c r="BR79" s="1307"/>
      <c r="BS79" s="1307"/>
      <c r="BT79" s="1307"/>
      <c r="BU79" s="1307"/>
      <c r="BV79" s="1307"/>
      <c r="BW79" s="1307"/>
      <c r="BX79" s="1307">
        <v>5.3</v>
      </c>
      <c r="BY79" s="1307"/>
      <c r="BZ79" s="1307"/>
      <c r="CA79" s="1307"/>
      <c r="CB79" s="1307"/>
      <c r="CC79" s="1307"/>
      <c r="CD79" s="1307"/>
      <c r="CE79" s="1307"/>
      <c r="CF79" s="1307">
        <v>5</v>
      </c>
      <c r="CG79" s="1307"/>
      <c r="CH79" s="1307"/>
      <c r="CI79" s="1307"/>
      <c r="CJ79" s="1307"/>
      <c r="CK79" s="1307"/>
      <c r="CL79" s="1307"/>
      <c r="CM79" s="1307"/>
      <c r="CN79" s="1307">
        <v>4.8</v>
      </c>
      <c r="CO79" s="1307"/>
      <c r="CP79" s="1307"/>
      <c r="CQ79" s="1307"/>
      <c r="CR79" s="1307"/>
      <c r="CS79" s="1307"/>
      <c r="CT79" s="1307"/>
      <c r="CU79" s="1307"/>
      <c r="CV79" s="1307">
        <v>4.5</v>
      </c>
      <c r="CW79" s="1307"/>
      <c r="CX79" s="1307"/>
      <c r="CY79" s="1307"/>
      <c r="CZ79" s="1307"/>
      <c r="DA79" s="1307"/>
      <c r="DB79" s="1307"/>
      <c r="DC79" s="1307"/>
    </row>
    <row r="80" spans="2:107" ht="13.5" x14ac:dyDescent="0.15">
      <c r="B80" s="386"/>
      <c r="G80" s="1305"/>
      <c r="H80" s="1305"/>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skYeiFjHuWGqzKuMr8mNOgciLQrS1mSvjCzmsVk64/YJFh5RDdjRutsp6sZO9uJI/muD9ImfBp3EBpaFSixTA==" saltValue="AK/xejkO/2kvRbYvXeoQy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2O+/Mb5ZxsoeKAvIpOGw9+WdxyzFaVqCTiTEk2UgDf84MLBaFwExszggtMquSSoNwdFAE/USy9vwtUgxGQAzQ==" saltValue="/rzxvbAsx/eFxYWyO1wm5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rRoTEDSvgXp92DHjWw3UpXI4d8HbOek4UZd47vVLp8/tH7A5olMpt81oobSBO9olgMsItYvJ/FBhkyPiy7z5g==" saltValue="i3JzKjhd1v7n7NFGuBKpO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20085</v>
      </c>
      <c r="E3" s="161"/>
      <c r="F3" s="162">
        <v>53605</v>
      </c>
      <c r="G3" s="163"/>
      <c r="H3" s="164"/>
    </row>
    <row r="4" spans="1:8" x14ac:dyDescent="0.15">
      <c r="A4" s="165"/>
      <c r="B4" s="166"/>
      <c r="C4" s="167"/>
      <c r="D4" s="168">
        <v>11961</v>
      </c>
      <c r="E4" s="169"/>
      <c r="F4" s="170">
        <v>28343</v>
      </c>
      <c r="G4" s="171"/>
      <c r="H4" s="172"/>
    </row>
    <row r="5" spans="1:8" x14ac:dyDescent="0.15">
      <c r="A5" s="153" t="s">
        <v>552</v>
      </c>
      <c r="B5" s="158"/>
      <c r="C5" s="159"/>
      <c r="D5" s="160">
        <v>21273</v>
      </c>
      <c r="E5" s="161"/>
      <c r="F5" s="162">
        <v>44267</v>
      </c>
      <c r="G5" s="163"/>
      <c r="H5" s="164"/>
    </row>
    <row r="6" spans="1:8" x14ac:dyDescent="0.15">
      <c r="A6" s="165"/>
      <c r="B6" s="166"/>
      <c r="C6" s="167"/>
      <c r="D6" s="168">
        <v>10409</v>
      </c>
      <c r="E6" s="169"/>
      <c r="F6" s="170">
        <v>26161</v>
      </c>
      <c r="G6" s="171"/>
      <c r="H6" s="172"/>
    </row>
    <row r="7" spans="1:8" x14ac:dyDescent="0.15">
      <c r="A7" s="153" t="s">
        <v>553</v>
      </c>
      <c r="B7" s="158"/>
      <c r="C7" s="159"/>
      <c r="D7" s="160">
        <v>10155</v>
      </c>
      <c r="E7" s="161"/>
      <c r="F7" s="162">
        <v>40879</v>
      </c>
      <c r="G7" s="163"/>
      <c r="H7" s="164"/>
    </row>
    <row r="8" spans="1:8" x14ac:dyDescent="0.15">
      <c r="A8" s="165"/>
      <c r="B8" s="166"/>
      <c r="C8" s="167"/>
      <c r="D8" s="168">
        <v>7589</v>
      </c>
      <c r="E8" s="169"/>
      <c r="F8" s="170">
        <v>24087</v>
      </c>
      <c r="G8" s="171"/>
      <c r="H8" s="172"/>
    </row>
    <row r="9" spans="1:8" x14ac:dyDescent="0.15">
      <c r="A9" s="153" t="s">
        <v>554</v>
      </c>
      <c r="B9" s="158"/>
      <c r="C9" s="159"/>
      <c r="D9" s="160">
        <v>14702</v>
      </c>
      <c r="E9" s="161"/>
      <c r="F9" s="162">
        <v>42651</v>
      </c>
      <c r="G9" s="163"/>
      <c r="H9" s="164"/>
    </row>
    <row r="10" spans="1:8" x14ac:dyDescent="0.15">
      <c r="A10" s="165"/>
      <c r="B10" s="166"/>
      <c r="C10" s="167"/>
      <c r="D10" s="168">
        <v>8703</v>
      </c>
      <c r="E10" s="169"/>
      <c r="F10" s="170">
        <v>22675</v>
      </c>
      <c r="G10" s="171"/>
      <c r="H10" s="172"/>
    </row>
    <row r="11" spans="1:8" x14ac:dyDescent="0.15">
      <c r="A11" s="153" t="s">
        <v>555</v>
      </c>
      <c r="B11" s="158"/>
      <c r="C11" s="159"/>
      <c r="D11" s="160">
        <v>20380</v>
      </c>
      <c r="E11" s="161"/>
      <c r="F11" s="162">
        <v>43226</v>
      </c>
      <c r="G11" s="163"/>
      <c r="H11" s="164"/>
    </row>
    <row r="12" spans="1:8" x14ac:dyDescent="0.15">
      <c r="A12" s="165"/>
      <c r="B12" s="166"/>
      <c r="C12" s="173"/>
      <c r="D12" s="168">
        <v>11829</v>
      </c>
      <c r="E12" s="169"/>
      <c r="F12" s="170">
        <v>22622</v>
      </c>
      <c r="G12" s="171"/>
      <c r="H12" s="172"/>
    </row>
    <row r="13" spans="1:8" x14ac:dyDescent="0.15">
      <c r="A13" s="153"/>
      <c r="B13" s="158"/>
      <c r="C13" s="174"/>
      <c r="D13" s="175">
        <v>17319</v>
      </c>
      <c r="E13" s="176"/>
      <c r="F13" s="177">
        <v>44926</v>
      </c>
      <c r="G13" s="178"/>
      <c r="H13" s="164"/>
    </row>
    <row r="14" spans="1:8" x14ac:dyDescent="0.15">
      <c r="A14" s="165"/>
      <c r="B14" s="166"/>
      <c r="C14" s="167"/>
      <c r="D14" s="168">
        <v>10098</v>
      </c>
      <c r="E14" s="169"/>
      <c r="F14" s="170">
        <v>24778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1.23</v>
      </c>
      <c r="C19" s="179">
        <f>ROUND(VALUE(SUBSTITUTE(実質収支比率等に係る経年分析!G$48,"▲","-")),2)</f>
        <v>2.5299999999999998</v>
      </c>
      <c r="D19" s="179">
        <f>ROUND(VALUE(SUBSTITUTE(実質収支比率等に係る経年分析!H$48,"▲","-")),2)</f>
        <v>2.35</v>
      </c>
      <c r="E19" s="179">
        <f>ROUND(VALUE(SUBSTITUTE(実質収支比率等に係る経年分析!I$48,"▲","-")),2)</f>
        <v>0.26</v>
      </c>
      <c r="F19" s="179">
        <f>ROUND(VALUE(SUBSTITUTE(実質収支比率等に係る経年分析!J$48,"▲","-")),2)</f>
        <v>0.25</v>
      </c>
    </row>
    <row r="20" spans="1:11" x14ac:dyDescent="0.15">
      <c r="A20" s="179" t="s">
        <v>55</v>
      </c>
      <c r="B20" s="179">
        <f>ROUND(VALUE(SUBSTITUTE(実質収支比率等に係る経年分析!F$47,"▲","-")),2)</f>
        <v>14.49</v>
      </c>
      <c r="C20" s="179">
        <f>ROUND(VALUE(SUBSTITUTE(実質収支比率等に係る経年分析!G$47,"▲","-")),2)</f>
        <v>14.81</v>
      </c>
      <c r="D20" s="179">
        <f>ROUND(VALUE(SUBSTITUTE(実質収支比率等に係る経年分析!H$47,"▲","-")),2)</f>
        <v>16.38</v>
      </c>
      <c r="E20" s="179">
        <f>ROUND(VALUE(SUBSTITUTE(実質収支比率等に係る経年分析!I$47,"▲","-")),2)</f>
        <v>15.93</v>
      </c>
      <c r="F20" s="179">
        <f>ROUND(VALUE(SUBSTITUTE(実質収支比率等に係る経年分析!J$47,"▲","-")),2)</f>
        <v>15.78</v>
      </c>
    </row>
    <row r="21" spans="1:11" x14ac:dyDescent="0.15">
      <c r="A21" s="179" t="s">
        <v>56</v>
      </c>
      <c r="B21" s="179">
        <f>IF(ISNUMBER(VALUE(SUBSTITUTE(実質収支比率等に係る経年分析!F$49,"▲","-"))),ROUND(VALUE(SUBSTITUTE(実質収支比率等に係る経年分析!F$49,"▲","-")),2),NA())</f>
        <v>-0.31</v>
      </c>
      <c r="C21" s="179">
        <f>IF(ISNUMBER(VALUE(SUBSTITUTE(実質収支比率等に係る経年分析!G$49,"▲","-"))),ROUND(VALUE(SUBSTITUTE(実質収支比率等に係る経年分析!G$49,"▲","-")),2),NA())</f>
        <v>2.83</v>
      </c>
      <c r="D21" s="179">
        <f>IF(ISNUMBER(VALUE(SUBSTITUTE(実質収支比率等に係る経年分析!H$49,"▲","-"))),ROUND(VALUE(SUBSTITUTE(実質収支比率等に係る経年分析!H$49,"▲","-")),2),NA())</f>
        <v>1.0900000000000001</v>
      </c>
      <c r="E21" s="179">
        <f>IF(ISNUMBER(VALUE(SUBSTITUTE(実質収支比率等に係る経年分析!I$49,"▲","-"))),ROUND(VALUE(SUBSTITUTE(実質収支比率等に係る経年分析!I$49,"▲","-")),2),NA())</f>
        <v>-2.76</v>
      </c>
      <c r="F21" s="179">
        <f>IF(ISNUMBER(VALUE(SUBSTITUTE(実質収支比率等に係る経年分析!J$49,"▲","-"))),ROUND(VALUE(SUBSTITUTE(実質収支比率等に係る経年分析!J$49,"▲","-")),2),NA())</f>
        <v>-0.18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1.34</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と畜場特別会計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2.52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0.24</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0.25</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2.4700000000000002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1.1299999999999999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0.37</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0.55000000000000004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4510</v>
      </c>
      <c r="E42" s="181"/>
      <c r="F42" s="181"/>
      <c r="G42" s="181">
        <f>'実質公債費比率（分子）の構造'!L$52</f>
        <v>4289</v>
      </c>
      <c r="H42" s="181"/>
      <c r="I42" s="181"/>
      <c r="J42" s="181">
        <f>'実質公債費比率（分子）の構造'!M$52</f>
        <v>4080</v>
      </c>
      <c r="K42" s="181"/>
      <c r="L42" s="181"/>
      <c r="M42" s="181">
        <f>'実質公債費比率（分子）の構造'!N$52</f>
        <v>4239</v>
      </c>
      <c r="N42" s="181"/>
      <c r="O42" s="181"/>
      <c r="P42" s="181">
        <f>'実質公債費比率（分子）の構造'!O$52</f>
        <v>4068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378</v>
      </c>
      <c r="C45" s="181"/>
      <c r="D45" s="181"/>
      <c r="E45" s="181">
        <f>'実質公債費比率（分子）の構造'!L$49</f>
        <v>390</v>
      </c>
      <c r="F45" s="181"/>
      <c r="G45" s="181"/>
      <c r="H45" s="181">
        <f>'実質公債費比率（分子）の構造'!M$49</f>
        <v>375</v>
      </c>
      <c r="I45" s="181"/>
      <c r="J45" s="181"/>
      <c r="K45" s="181">
        <f>'実質公債費比率（分子）の構造'!N$49</f>
        <v>364</v>
      </c>
      <c r="L45" s="181"/>
      <c r="M45" s="181"/>
      <c r="N45" s="181">
        <f>'実質公債費比率（分子）の構造'!O$49</f>
        <v>235</v>
      </c>
      <c r="O45" s="181"/>
      <c r="P45" s="181"/>
    </row>
    <row r="46" spans="1:16" x14ac:dyDescent="0.15">
      <c r="A46" s="181" t="s">
        <v>67</v>
      </c>
      <c r="B46" s="181">
        <f>'実質公債費比率（分子）の構造'!K$48</f>
        <v>1190</v>
      </c>
      <c r="C46" s="181"/>
      <c r="D46" s="181"/>
      <c r="E46" s="181">
        <f>'実質公債費比率（分子）の構造'!L$48</f>
        <v>1190</v>
      </c>
      <c r="F46" s="181"/>
      <c r="G46" s="181"/>
      <c r="H46" s="181">
        <f>'実質公債費比率（分子）の構造'!M$48</f>
        <v>1223</v>
      </c>
      <c r="I46" s="181"/>
      <c r="J46" s="181"/>
      <c r="K46" s="181">
        <f>'実質公債費比率（分子）の構造'!N$48</f>
        <v>1162</v>
      </c>
      <c r="L46" s="181"/>
      <c r="M46" s="181"/>
      <c r="N46" s="181">
        <f>'実質公債費比率（分子）の構造'!O$48</f>
        <v>1212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4703</v>
      </c>
      <c r="C49" s="181"/>
      <c r="D49" s="181"/>
      <c r="E49" s="181">
        <f>'実質公債費比率（分子）の構造'!L$45</f>
        <v>4527</v>
      </c>
      <c r="F49" s="181"/>
      <c r="G49" s="181"/>
      <c r="H49" s="181">
        <f>'実質公債費比率（分子）の構造'!M$45</f>
        <v>4381</v>
      </c>
      <c r="I49" s="181"/>
      <c r="J49" s="181"/>
      <c r="K49" s="181">
        <f>'実質公債費比率（分子）の構造'!N$45</f>
        <v>4149</v>
      </c>
      <c r="L49" s="181"/>
      <c r="M49" s="181"/>
      <c r="N49" s="181">
        <f>'実質公債費比率（分子）の構造'!O$45</f>
        <v>3865</v>
      </c>
      <c r="O49" s="181"/>
      <c r="P49" s="181"/>
    </row>
    <row r="50" spans="1:16" x14ac:dyDescent="0.15">
      <c r="A50" s="181" t="s">
        <v>71</v>
      </c>
      <c r="B50" s="181" t="e">
        <f>NA()</f>
        <v>#N/A</v>
      </c>
      <c r="C50" s="181">
        <f>IF(ISNUMBER('実質公債費比率（分子）の構造'!K$53),'実質公債費比率（分子）の構造'!K$53,NA())</f>
        <v>1761</v>
      </c>
      <c r="D50" s="181" t="e">
        <f>NA()</f>
        <v>#N/A</v>
      </c>
      <c r="E50" s="181" t="e">
        <f>NA()</f>
        <v>#N/A</v>
      </c>
      <c r="F50" s="181">
        <f>IF(ISNUMBER('実質公債費比率（分子）の構造'!L$53),'実質公債費比率（分子）の構造'!L$53,NA())</f>
        <v>1818</v>
      </c>
      <c r="G50" s="181" t="e">
        <f>NA()</f>
        <v>#N/A</v>
      </c>
      <c r="H50" s="181" t="e">
        <f>NA()</f>
        <v>#N/A</v>
      </c>
      <c r="I50" s="181">
        <f>IF(ISNUMBER('実質公債費比率（分子）の構造'!M$53),'実質公債費比率（分子）の構造'!M$53,NA())</f>
        <v>1899</v>
      </c>
      <c r="J50" s="181" t="e">
        <f>NA()</f>
        <v>#N/A</v>
      </c>
      <c r="K50" s="181" t="e">
        <f>NA()</f>
        <v>#N/A</v>
      </c>
      <c r="L50" s="181">
        <f>IF(ISNUMBER('実質公債費比率（分子）の構造'!N$53),'実質公債費比率（分子）の構造'!N$53,NA())</f>
        <v>1436</v>
      </c>
      <c r="M50" s="181" t="e">
        <f>NA()</f>
        <v>#N/A</v>
      </c>
      <c r="N50" s="181" t="e">
        <f>NA()</f>
        <v>#N/A</v>
      </c>
      <c r="O50" s="181">
        <f>IF(ISNUMBER('実質公債費比率（分子）の構造'!O$53),'実質公債費比率（分子）の構造'!O$53,NA())</f>
        <v>1244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41663</v>
      </c>
      <c r="E56" s="180"/>
      <c r="F56" s="180"/>
      <c r="G56" s="180">
        <f>'将来負担比率（分子）の構造'!J$52</f>
        <v>42012</v>
      </c>
      <c r="H56" s="180"/>
      <c r="I56" s="180"/>
      <c r="J56" s="180">
        <f>'将来負担比率（分子）の構造'!K$52</f>
        <v>41265</v>
      </c>
      <c r="K56" s="180"/>
      <c r="L56" s="180"/>
      <c r="M56" s="180">
        <f>'将来負担比率（分子）の構造'!L$52</f>
        <v>40635</v>
      </c>
      <c r="N56" s="180"/>
      <c r="O56" s="180"/>
      <c r="P56" s="180">
        <f>'将来負担比率（分子）の構造'!M$52</f>
        <v>40178</v>
      </c>
    </row>
    <row r="57" spans="1:16" x14ac:dyDescent="0.15">
      <c r="A57" s="180" t="s">
        <v>42</v>
      </c>
      <c r="B57" s="180"/>
      <c r="C57" s="180"/>
      <c r="D57" s="180">
        <f>'将来負担比率（分子）の構造'!I$51</f>
        <v>13102</v>
      </c>
      <c r="E57" s="180"/>
      <c r="F57" s="180"/>
      <c r="G57" s="180">
        <f>'将来負担比率（分子）の構造'!J$51</f>
        <v>12732</v>
      </c>
      <c r="H57" s="180"/>
      <c r="I57" s="180"/>
      <c r="J57" s="180">
        <f>'将来負担比率（分子）の構造'!K$51</f>
        <v>12383</v>
      </c>
      <c r="K57" s="180"/>
      <c r="L57" s="180"/>
      <c r="M57" s="180">
        <f>'将来負担比率（分子）の構造'!L$51</f>
        <v>12888</v>
      </c>
      <c r="N57" s="180"/>
      <c r="O57" s="180"/>
      <c r="P57" s="180">
        <f>'将来負担比率（分子）の構造'!M$51</f>
        <v>12749</v>
      </c>
    </row>
    <row r="58" spans="1:16" x14ac:dyDescent="0.15">
      <c r="A58" s="180" t="s">
        <v>41</v>
      </c>
      <c r="B58" s="180"/>
      <c r="C58" s="180"/>
      <c r="D58" s="180">
        <f>'将来負担比率（分子）の構造'!I$50</f>
        <v>5740</v>
      </c>
      <c r="E58" s="180"/>
      <c r="F58" s="180"/>
      <c r="G58" s="180">
        <f>'将来負担比率（分子）の構造'!J$50</f>
        <v>6135</v>
      </c>
      <c r="H58" s="180"/>
      <c r="I58" s="180"/>
      <c r="J58" s="180">
        <f>'将来負担比率（分子）の構造'!K$50</f>
        <v>6956</v>
      </c>
      <c r="K58" s="180"/>
      <c r="L58" s="180"/>
      <c r="M58" s="180">
        <f>'将来負担比率（分子）の構造'!L$50</f>
        <v>6964</v>
      </c>
      <c r="N58" s="180"/>
      <c r="O58" s="180"/>
      <c r="P58" s="180">
        <f>'将来負担比率（分子）の構造'!M$50</f>
        <v>7367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f>'将来負担比率（分子）の構造'!J$46</f>
        <v>0</v>
      </c>
      <c r="F61" s="180"/>
      <c r="G61" s="180"/>
      <c r="H61" s="180">
        <f>'将来負担比率（分子）の構造'!K$46</f>
        <v>0</v>
      </c>
      <c r="I61" s="180"/>
      <c r="J61" s="180"/>
      <c r="K61" s="180">
        <f>'将来負担比率（分子）の構造'!L$46</f>
        <v>0</v>
      </c>
      <c r="L61" s="180"/>
      <c r="M61" s="180"/>
      <c r="N61" s="180">
        <f>'将来負担比率（分子）の構造'!M$46</f>
        <v>0</v>
      </c>
      <c r="O61" s="180"/>
      <c r="P61" s="180"/>
    </row>
    <row r="62" spans="1:16" x14ac:dyDescent="0.15">
      <c r="A62" s="180" t="s">
        <v>35</v>
      </c>
      <c r="B62" s="180">
        <f>'将来負担比率（分子）の構造'!I$45</f>
        <v>4447</v>
      </c>
      <c r="C62" s="180"/>
      <c r="D62" s="180"/>
      <c r="E62" s="180">
        <f>'将来負担比率（分子）の構造'!J$45</f>
        <v>4280</v>
      </c>
      <c r="F62" s="180"/>
      <c r="G62" s="180"/>
      <c r="H62" s="180">
        <f>'将来負担比率（分子）の構造'!K$45</f>
        <v>4455</v>
      </c>
      <c r="I62" s="180"/>
      <c r="J62" s="180"/>
      <c r="K62" s="180">
        <f>'将来負担比率（分子）の構造'!L$45</f>
        <v>4681</v>
      </c>
      <c r="L62" s="180"/>
      <c r="M62" s="180"/>
      <c r="N62" s="180">
        <f>'将来負担比率（分子）の構造'!M$45</f>
        <v>4643</v>
      </c>
      <c r="O62" s="180"/>
      <c r="P62" s="180"/>
    </row>
    <row r="63" spans="1:16" x14ac:dyDescent="0.15">
      <c r="A63" s="180" t="s">
        <v>34</v>
      </c>
      <c r="B63" s="180">
        <f>'将来負担比率（分子）の構造'!I$44</f>
        <v>1637</v>
      </c>
      <c r="C63" s="180"/>
      <c r="D63" s="180"/>
      <c r="E63" s="180">
        <f>'将来負担比率（分子）の構造'!J$44</f>
        <v>1371</v>
      </c>
      <c r="F63" s="180"/>
      <c r="G63" s="180"/>
      <c r="H63" s="180">
        <f>'将来負担比率（分子）の構造'!K$44</f>
        <v>1081</v>
      </c>
      <c r="I63" s="180"/>
      <c r="J63" s="180"/>
      <c r="K63" s="180">
        <f>'将来負担比率（分子）の構造'!L$44</f>
        <v>817</v>
      </c>
      <c r="L63" s="180"/>
      <c r="M63" s="180"/>
      <c r="N63" s="180">
        <f>'将来負担比率（分子）の構造'!M$44</f>
        <v>925</v>
      </c>
      <c r="O63" s="180"/>
      <c r="P63" s="180"/>
    </row>
    <row r="64" spans="1:16" x14ac:dyDescent="0.15">
      <c r="A64" s="180" t="s">
        <v>33</v>
      </c>
      <c r="B64" s="180">
        <f>'将来負担比率（分子）の構造'!I$43</f>
        <v>21473</v>
      </c>
      <c r="C64" s="180"/>
      <c r="D64" s="180"/>
      <c r="E64" s="180">
        <f>'将来負担比率（分子）の構造'!J$43</f>
        <v>21118</v>
      </c>
      <c r="F64" s="180"/>
      <c r="G64" s="180"/>
      <c r="H64" s="180">
        <f>'将来負担比率（分子）の構造'!K$43</f>
        <v>20621</v>
      </c>
      <c r="I64" s="180"/>
      <c r="J64" s="180"/>
      <c r="K64" s="180">
        <f>'将来負担比率（分子）の構造'!L$43</f>
        <v>20483</v>
      </c>
      <c r="L64" s="180"/>
      <c r="M64" s="180"/>
      <c r="N64" s="180">
        <f>'将来負担比率（分子）の構造'!M$43</f>
        <v>20040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42690</v>
      </c>
      <c r="C66" s="180"/>
      <c r="D66" s="180"/>
      <c r="E66" s="180">
        <f>'将来負担比率（分子）の構造'!J$41</f>
        <v>41887</v>
      </c>
      <c r="F66" s="180"/>
      <c r="G66" s="180"/>
      <c r="H66" s="180">
        <f>'将来負担比率（分子）の構造'!K$41</f>
        <v>40016</v>
      </c>
      <c r="I66" s="180"/>
      <c r="J66" s="180"/>
      <c r="K66" s="180">
        <f>'将来負担比率（分子）の構造'!L$41</f>
        <v>38571</v>
      </c>
      <c r="L66" s="180"/>
      <c r="M66" s="180"/>
      <c r="N66" s="180">
        <f>'将来負担比率（分子）の構造'!M$41</f>
        <v>37674</v>
      </c>
      <c r="O66" s="180"/>
      <c r="P66" s="180"/>
    </row>
    <row r="67" spans="1:16" x14ac:dyDescent="0.15">
      <c r="A67" s="180" t="s">
        <v>75</v>
      </c>
      <c r="B67" s="180" t="e">
        <f>NA()</f>
        <v>#N/A</v>
      </c>
      <c r="C67" s="180">
        <f>IF(ISNUMBER('将来負担比率（分子）の構造'!I$53), IF('将来負担比率（分子）の構造'!I$53 &lt; 0, 0, '将来負担比率（分子）の構造'!I$53), NA())</f>
        <v>9744</v>
      </c>
      <c r="D67" s="180" t="e">
        <f>NA()</f>
        <v>#N/A</v>
      </c>
      <c r="E67" s="180" t="e">
        <f>NA()</f>
        <v>#N/A</v>
      </c>
      <c r="F67" s="180">
        <f>IF(ISNUMBER('将来負担比率（分子）の構造'!J$53), IF('将来負担比率（分子）の構造'!J$53 &lt; 0, 0, '将来負担比率（分子）の構造'!J$53), NA())</f>
        <v>7778</v>
      </c>
      <c r="G67" s="180" t="e">
        <f>NA()</f>
        <v>#N/A</v>
      </c>
      <c r="H67" s="180" t="e">
        <f>NA()</f>
        <v>#N/A</v>
      </c>
      <c r="I67" s="180">
        <f>IF(ISNUMBER('将来負担比率（分子）の構造'!K$53), IF('将来負担比率（分子）の構造'!K$53 &lt; 0, 0, '将来負担比率（分子）の構造'!K$53), NA())</f>
        <v>5568</v>
      </c>
      <c r="J67" s="180" t="e">
        <f>NA()</f>
        <v>#N/A</v>
      </c>
      <c r="K67" s="180" t="e">
        <f>NA()</f>
        <v>#N/A</v>
      </c>
      <c r="L67" s="180">
        <f>IF(ISNUMBER('将来負担比率（分子）の構造'!L$53), IF('将来負担比率（分子）の構造'!L$53 &lt; 0, 0, '将来負担比率（分子）の構造'!L$53), NA())</f>
        <v>4065</v>
      </c>
      <c r="M67" s="180" t="e">
        <f>NA()</f>
        <v>#N/A</v>
      </c>
      <c r="N67" s="180" t="e">
        <f>NA()</f>
        <v>#N/A</v>
      </c>
      <c r="O67" s="180">
        <f>IF(ISNUMBER('将来負担比率（分子）の構造'!M$53), IF('将来負担比率（分子）の構造'!M$53 &lt; 0, 0, '将来負担比率（分子）の構造'!M$53), NA())</f>
        <v>2989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3806</v>
      </c>
      <c r="C72" s="184">
        <f>基金残高に係る経年分析!G55</f>
        <v>3658</v>
      </c>
      <c r="D72" s="184">
        <f>基金残高に係る経年分析!H55</f>
        <v>3620</v>
      </c>
    </row>
    <row r="73" spans="1:16" x14ac:dyDescent="0.15">
      <c r="A73" s="183" t="s">
        <v>78</v>
      </c>
      <c r="B73" s="184">
        <f>基金残高に係る経年分析!F56</f>
        <v>73</v>
      </c>
      <c r="C73" s="184">
        <f>基金残高に係る経年分析!G56</f>
        <v>86</v>
      </c>
      <c r="D73" s="184">
        <f>基金残高に係る経年分析!H56</f>
        <v>86</v>
      </c>
    </row>
    <row r="74" spans="1:16" x14ac:dyDescent="0.15">
      <c r="A74" s="183" t="s">
        <v>79</v>
      </c>
      <c r="B74" s="184">
        <f>基金残高に係る経年分析!F57</f>
        <v>1759</v>
      </c>
      <c r="C74" s="184">
        <f>基金残高に係る経年分析!G57</f>
        <v>2045</v>
      </c>
      <c r="D74" s="184">
        <f>基金残高に係る経年分析!H57</f>
        <v>2047</v>
      </c>
    </row>
  </sheetData>
  <sheetProtection algorithmName="SHA-512" hashValue="02SU+zIHW3T9xfClKa9TgBSBg+++57YZJ/UT1ghKJdX8rj38PnkMdUuDwW0tvnr/5zNsh9XPSZ58iom/wb855A==" saltValue="uN2zMXko2RRDR7s9cFKgJg==" spinCount="100000"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207</v>
      </c>
      <c r="DI1" s="794"/>
      <c r="DJ1" s="794"/>
      <c r="DK1" s="794"/>
      <c r="DL1" s="794"/>
      <c r="DM1" s="794"/>
      <c r="DN1" s="795"/>
      <c r="DO1" s="225"/>
      <c r="DP1" s="793" t="s">
        <v>208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213</v>
      </c>
      <c r="S4" s="736"/>
      <c r="T4" s="736"/>
      <c r="U4" s="736"/>
      <c r="V4" s="736"/>
      <c r="W4" s="736"/>
      <c r="X4" s="736"/>
      <c r="Y4" s="737"/>
      <c r="Z4" s="735" t="s">
        <v>214</v>
      </c>
      <c r="AA4" s="736"/>
      <c r="AB4" s="736"/>
      <c r="AC4" s="737"/>
      <c r="AD4" s="735" t="s">
        <v>215</v>
      </c>
      <c r="AE4" s="736"/>
      <c r="AF4" s="736"/>
      <c r="AG4" s="736"/>
      <c r="AH4" s="736"/>
      <c r="AI4" s="736"/>
      <c r="AJ4" s="736"/>
      <c r="AK4" s="737"/>
      <c r="AL4" s="735" t="s">
        <v>214</v>
      </c>
      <c r="AM4" s="736"/>
      <c r="AN4" s="736"/>
      <c r="AO4" s="737"/>
      <c r="AP4" s="796" t="s">
        <v>216</v>
      </c>
      <c r="AQ4" s="796"/>
      <c r="AR4" s="796"/>
      <c r="AS4" s="796"/>
      <c r="AT4" s="796"/>
      <c r="AU4" s="796"/>
      <c r="AV4" s="796"/>
      <c r="AW4" s="796"/>
      <c r="AX4" s="796"/>
      <c r="AY4" s="796"/>
      <c r="AZ4" s="796"/>
      <c r="BA4" s="796"/>
      <c r="BB4" s="796"/>
      <c r="BC4" s="796"/>
      <c r="BD4" s="796"/>
      <c r="BE4" s="796"/>
      <c r="BF4" s="796"/>
      <c r="BG4" s="796" t="s">
        <v>217</v>
      </c>
      <c r="BH4" s="796"/>
      <c r="BI4" s="796"/>
      <c r="BJ4" s="796"/>
      <c r="BK4" s="796"/>
      <c r="BL4" s="796"/>
      <c r="BM4" s="796"/>
      <c r="BN4" s="796"/>
      <c r="BO4" s="796" t="s">
        <v>214</v>
      </c>
      <c r="BP4" s="796"/>
      <c r="BQ4" s="796"/>
      <c r="BR4" s="796"/>
      <c r="BS4" s="796" t="s">
        <v>218</v>
      </c>
      <c r="BT4" s="796"/>
      <c r="BU4" s="796"/>
      <c r="BV4" s="796"/>
      <c r="BW4" s="796"/>
      <c r="BX4" s="796"/>
      <c r="BY4" s="796"/>
      <c r="BZ4" s="796"/>
      <c r="CA4" s="796"/>
      <c r="CB4" s="796"/>
      <c r="CD4" s="778" t="s">
        <v>219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220</v>
      </c>
      <c r="C5" s="761"/>
      <c r="D5" s="761"/>
      <c r="E5" s="761"/>
      <c r="F5" s="761"/>
      <c r="G5" s="761"/>
      <c r="H5" s="761"/>
      <c r="I5" s="761"/>
      <c r="J5" s="761"/>
      <c r="K5" s="761"/>
      <c r="L5" s="761"/>
      <c r="M5" s="761"/>
      <c r="N5" s="761"/>
      <c r="O5" s="761"/>
      <c r="P5" s="761"/>
      <c r="Q5" s="762"/>
      <c r="R5" s="726">
        <v>12635153</v>
      </c>
      <c r="S5" s="727"/>
      <c r="T5" s="727"/>
      <c r="U5" s="727"/>
      <c r="V5" s="727"/>
      <c r="W5" s="727"/>
      <c r="X5" s="727"/>
      <c r="Y5" s="773"/>
      <c r="Z5" s="791">
        <v>32.6</v>
      </c>
      <c r="AA5" s="791"/>
      <c r="AB5" s="791"/>
      <c r="AC5" s="791"/>
      <c r="AD5" s="792">
        <v>11616993</v>
      </c>
      <c r="AE5" s="792"/>
      <c r="AF5" s="792"/>
      <c r="AG5" s="792"/>
      <c r="AH5" s="792"/>
      <c r="AI5" s="792"/>
      <c r="AJ5" s="792"/>
      <c r="AK5" s="792"/>
      <c r="AL5" s="774">
        <v>52.5</v>
      </c>
      <c r="AM5" s="743"/>
      <c r="AN5" s="743"/>
      <c r="AO5" s="775"/>
      <c r="AP5" s="760" t="s">
        <v>221</v>
      </c>
      <c r="AQ5" s="761"/>
      <c r="AR5" s="761"/>
      <c r="AS5" s="761"/>
      <c r="AT5" s="761"/>
      <c r="AU5" s="761"/>
      <c r="AV5" s="761"/>
      <c r="AW5" s="761"/>
      <c r="AX5" s="761"/>
      <c r="AY5" s="761"/>
      <c r="AZ5" s="761"/>
      <c r="BA5" s="761"/>
      <c r="BB5" s="761"/>
      <c r="BC5" s="761"/>
      <c r="BD5" s="761"/>
      <c r="BE5" s="761"/>
      <c r="BF5" s="762"/>
      <c r="BG5" s="661">
        <v>11593216</v>
      </c>
      <c r="BH5" s="664"/>
      <c r="BI5" s="664"/>
      <c r="BJ5" s="664"/>
      <c r="BK5" s="664"/>
      <c r="BL5" s="664"/>
      <c r="BM5" s="664"/>
      <c r="BN5" s="665"/>
      <c r="BO5" s="723">
        <v>91.8</v>
      </c>
      <c r="BP5" s="723"/>
      <c r="BQ5" s="723"/>
      <c r="BR5" s="723"/>
      <c r="BS5" s="724">
        <v>79423</v>
      </c>
      <c r="BT5" s="724"/>
      <c r="BU5" s="724"/>
      <c r="BV5" s="724"/>
      <c r="BW5" s="724"/>
      <c r="BX5" s="724"/>
      <c r="BY5" s="724"/>
      <c r="BZ5" s="724"/>
      <c r="CA5" s="724"/>
      <c r="CB5" s="765"/>
      <c r="CD5" s="778" t="s">
        <v>216</v>
      </c>
      <c r="CE5" s="779"/>
      <c r="CF5" s="779"/>
      <c r="CG5" s="779"/>
      <c r="CH5" s="779"/>
      <c r="CI5" s="779"/>
      <c r="CJ5" s="779"/>
      <c r="CK5" s="779"/>
      <c r="CL5" s="779"/>
      <c r="CM5" s="779"/>
      <c r="CN5" s="779"/>
      <c r="CO5" s="779"/>
      <c r="CP5" s="779"/>
      <c r="CQ5" s="780"/>
      <c r="CR5" s="778" t="s">
        <v>222</v>
      </c>
      <c r="CS5" s="779"/>
      <c r="CT5" s="779"/>
      <c r="CU5" s="779"/>
      <c r="CV5" s="779"/>
      <c r="CW5" s="779"/>
      <c r="CX5" s="779"/>
      <c r="CY5" s="780"/>
      <c r="CZ5" s="778" t="s">
        <v>214</v>
      </c>
      <c r="DA5" s="779"/>
      <c r="DB5" s="779"/>
      <c r="DC5" s="780"/>
      <c r="DD5" s="778" t="s">
        <v>223</v>
      </c>
      <c r="DE5" s="779"/>
      <c r="DF5" s="779"/>
      <c r="DG5" s="779"/>
      <c r="DH5" s="779"/>
      <c r="DI5" s="779"/>
      <c r="DJ5" s="779"/>
      <c r="DK5" s="779"/>
      <c r="DL5" s="779"/>
      <c r="DM5" s="779"/>
      <c r="DN5" s="779"/>
      <c r="DO5" s="779"/>
      <c r="DP5" s="780"/>
      <c r="DQ5" s="778" t="s">
        <v>224</v>
      </c>
      <c r="DR5" s="779"/>
      <c r="DS5" s="779"/>
      <c r="DT5" s="779"/>
      <c r="DU5" s="779"/>
      <c r="DV5" s="779"/>
      <c r="DW5" s="779"/>
      <c r="DX5" s="779"/>
      <c r="DY5" s="779"/>
      <c r="DZ5" s="779"/>
      <c r="EA5" s="779"/>
      <c r="EB5" s="779"/>
      <c r="EC5" s="780"/>
    </row>
    <row r="6" spans="2:143" ht="11.25" customHeight="1" x14ac:dyDescent="0.15">
      <c r="B6" s="658" t="s">
        <v>225</v>
      </c>
      <c r="C6" s="659"/>
      <c r="D6" s="659"/>
      <c r="E6" s="659"/>
      <c r="F6" s="659"/>
      <c r="G6" s="659"/>
      <c r="H6" s="659"/>
      <c r="I6" s="659"/>
      <c r="J6" s="659"/>
      <c r="K6" s="659"/>
      <c r="L6" s="659"/>
      <c r="M6" s="659"/>
      <c r="N6" s="659"/>
      <c r="O6" s="659"/>
      <c r="P6" s="659"/>
      <c r="Q6" s="660"/>
      <c r="R6" s="661">
        <v>197096</v>
      </c>
      <c r="S6" s="664"/>
      <c r="T6" s="664"/>
      <c r="U6" s="664"/>
      <c r="V6" s="664"/>
      <c r="W6" s="664"/>
      <c r="X6" s="664"/>
      <c r="Y6" s="665"/>
      <c r="Z6" s="723">
        <v>0.5</v>
      </c>
      <c r="AA6" s="723"/>
      <c r="AB6" s="723"/>
      <c r="AC6" s="723"/>
      <c r="AD6" s="724">
        <v>197096</v>
      </c>
      <c r="AE6" s="724"/>
      <c r="AF6" s="724"/>
      <c r="AG6" s="724"/>
      <c r="AH6" s="724"/>
      <c r="AI6" s="724"/>
      <c r="AJ6" s="724"/>
      <c r="AK6" s="724"/>
      <c r="AL6" s="666">
        <v>0.9</v>
      </c>
      <c r="AM6" s="667"/>
      <c r="AN6" s="667"/>
      <c r="AO6" s="725"/>
      <c r="AP6" s="658" t="s">
        <v>226</v>
      </c>
      <c r="AQ6" s="659"/>
      <c r="AR6" s="659"/>
      <c r="AS6" s="659"/>
      <c r="AT6" s="659"/>
      <c r="AU6" s="659"/>
      <c r="AV6" s="659"/>
      <c r="AW6" s="659"/>
      <c r="AX6" s="659"/>
      <c r="AY6" s="659"/>
      <c r="AZ6" s="659"/>
      <c r="BA6" s="659"/>
      <c r="BB6" s="659"/>
      <c r="BC6" s="659"/>
      <c r="BD6" s="659"/>
      <c r="BE6" s="659"/>
      <c r="BF6" s="660"/>
      <c r="BG6" s="661">
        <v>11593216</v>
      </c>
      <c r="BH6" s="664"/>
      <c r="BI6" s="664"/>
      <c r="BJ6" s="664"/>
      <c r="BK6" s="664"/>
      <c r="BL6" s="664"/>
      <c r="BM6" s="664"/>
      <c r="BN6" s="665"/>
      <c r="BO6" s="723">
        <v>91.8</v>
      </c>
      <c r="BP6" s="723"/>
      <c r="BQ6" s="723"/>
      <c r="BR6" s="723"/>
      <c r="BS6" s="724">
        <v>79423</v>
      </c>
      <c r="BT6" s="724"/>
      <c r="BU6" s="724"/>
      <c r="BV6" s="724"/>
      <c r="BW6" s="724"/>
      <c r="BX6" s="724"/>
      <c r="BY6" s="724"/>
      <c r="BZ6" s="724"/>
      <c r="CA6" s="724"/>
      <c r="CB6" s="765"/>
      <c r="CD6" s="732" t="s">
        <v>227</v>
      </c>
      <c r="CE6" s="733"/>
      <c r="CF6" s="733"/>
      <c r="CG6" s="733"/>
      <c r="CH6" s="733"/>
      <c r="CI6" s="733"/>
      <c r="CJ6" s="733"/>
      <c r="CK6" s="733"/>
      <c r="CL6" s="733"/>
      <c r="CM6" s="733"/>
      <c r="CN6" s="733"/>
      <c r="CO6" s="733"/>
      <c r="CP6" s="733"/>
      <c r="CQ6" s="734"/>
      <c r="CR6" s="661">
        <v>248644</v>
      </c>
      <c r="CS6" s="664"/>
      <c r="CT6" s="664"/>
      <c r="CU6" s="664"/>
      <c r="CV6" s="664"/>
      <c r="CW6" s="664"/>
      <c r="CX6" s="664"/>
      <c r="CY6" s="665"/>
      <c r="CZ6" s="774">
        <v>0.6</v>
      </c>
      <c r="DA6" s="743"/>
      <c r="DB6" s="743"/>
      <c r="DC6" s="777"/>
      <c r="DD6" s="669" t="s">
        <v>228</v>
      </c>
      <c r="DE6" s="664"/>
      <c r="DF6" s="664"/>
      <c r="DG6" s="664"/>
      <c r="DH6" s="664"/>
      <c r="DI6" s="664"/>
      <c r="DJ6" s="664"/>
      <c r="DK6" s="664"/>
      <c r="DL6" s="664"/>
      <c r="DM6" s="664"/>
      <c r="DN6" s="664"/>
      <c r="DO6" s="664"/>
      <c r="DP6" s="665"/>
      <c r="DQ6" s="669">
        <v>248644</v>
      </c>
      <c r="DR6" s="664"/>
      <c r="DS6" s="664"/>
      <c r="DT6" s="664"/>
      <c r="DU6" s="664"/>
      <c r="DV6" s="664"/>
      <c r="DW6" s="664"/>
      <c r="DX6" s="664"/>
      <c r="DY6" s="664"/>
      <c r="DZ6" s="664"/>
      <c r="EA6" s="664"/>
      <c r="EB6" s="664"/>
      <c r="EC6" s="704"/>
    </row>
    <row r="7" spans="2:143" ht="11.25" customHeight="1" x14ac:dyDescent="0.15">
      <c r="B7" s="658" t="s">
        <v>229</v>
      </c>
      <c r="C7" s="659"/>
      <c r="D7" s="659"/>
      <c r="E7" s="659"/>
      <c r="F7" s="659"/>
      <c r="G7" s="659"/>
      <c r="H7" s="659"/>
      <c r="I7" s="659"/>
      <c r="J7" s="659"/>
      <c r="K7" s="659"/>
      <c r="L7" s="659"/>
      <c r="M7" s="659"/>
      <c r="N7" s="659"/>
      <c r="O7" s="659"/>
      <c r="P7" s="659"/>
      <c r="Q7" s="660"/>
      <c r="R7" s="661">
        <v>32419</v>
      </c>
      <c r="S7" s="664"/>
      <c r="T7" s="664"/>
      <c r="U7" s="664"/>
      <c r="V7" s="664"/>
      <c r="W7" s="664"/>
      <c r="X7" s="664"/>
      <c r="Y7" s="665"/>
      <c r="Z7" s="723">
        <v>0.1</v>
      </c>
      <c r="AA7" s="723"/>
      <c r="AB7" s="723"/>
      <c r="AC7" s="723"/>
      <c r="AD7" s="724">
        <v>32419</v>
      </c>
      <c r="AE7" s="724"/>
      <c r="AF7" s="724"/>
      <c r="AG7" s="724"/>
      <c r="AH7" s="724"/>
      <c r="AI7" s="724"/>
      <c r="AJ7" s="724"/>
      <c r="AK7" s="724"/>
      <c r="AL7" s="666">
        <v>0.1</v>
      </c>
      <c r="AM7" s="667"/>
      <c r="AN7" s="667"/>
      <c r="AO7" s="725"/>
      <c r="AP7" s="658" t="s">
        <v>230</v>
      </c>
      <c r="AQ7" s="659"/>
      <c r="AR7" s="659"/>
      <c r="AS7" s="659"/>
      <c r="AT7" s="659"/>
      <c r="AU7" s="659"/>
      <c r="AV7" s="659"/>
      <c r="AW7" s="659"/>
      <c r="AX7" s="659"/>
      <c r="AY7" s="659"/>
      <c r="AZ7" s="659"/>
      <c r="BA7" s="659"/>
      <c r="BB7" s="659"/>
      <c r="BC7" s="659"/>
      <c r="BD7" s="659"/>
      <c r="BE7" s="659"/>
      <c r="BF7" s="660"/>
      <c r="BG7" s="661">
        <v>5926652</v>
      </c>
      <c r="BH7" s="664"/>
      <c r="BI7" s="664"/>
      <c r="BJ7" s="664"/>
      <c r="BK7" s="664"/>
      <c r="BL7" s="664"/>
      <c r="BM7" s="664"/>
      <c r="BN7" s="665"/>
      <c r="BO7" s="723">
        <v>46.9</v>
      </c>
      <c r="BP7" s="723"/>
      <c r="BQ7" s="723"/>
      <c r="BR7" s="723"/>
      <c r="BS7" s="724">
        <v>79423</v>
      </c>
      <c r="BT7" s="724"/>
      <c r="BU7" s="724"/>
      <c r="BV7" s="724"/>
      <c r="BW7" s="724"/>
      <c r="BX7" s="724"/>
      <c r="BY7" s="724"/>
      <c r="BZ7" s="724"/>
      <c r="CA7" s="724"/>
      <c r="CB7" s="765"/>
      <c r="CD7" s="705" t="s">
        <v>231</v>
      </c>
      <c r="CE7" s="702"/>
      <c r="CF7" s="702"/>
      <c r="CG7" s="702"/>
      <c r="CH7" s="702"/>
      <c r="CI7" s="702"/>
      <c r="CJ7" s="702"/>
      <c r="CK7" s="702"/>
      <c r="CL7" s="702"/>
      <c r="CM7" s="702"/>
      <c r="CN7" s="702"/>
      <c r="CO7" s="702"/>
      <c r="CP7" s="702"/>
      <c r="CQ7" s="703"/>
      <c r="CR7" s="661">
        <v>3318933</v>
      </c>
      <c r="CS7" s="664"/>
      <c r="CT7" s="664"/>
      <c r="CU7" s="664"/>
      <c r="CV7" s="664"/>
      <c r="CW7" s="664"/>
      <c r="CX7" s="664"/>
      <c r="CY7" s="665"/>
      <c r="CZ7" s="723">
        <v>8.6</v>
      </c>
      <c r="DA7" s="723"/>
      <c r="DB7" s="723"/>
      <c r="DC7" s="723"/>
      <c r="DD7" s="669">
        <v>239497</v>
      </c>
      <c r="DE7" s="664"/>
      <c r="DF7" s="664"/>
      <c r="DG7" s="664"/>
      <c r="DH7" s="664"/>
      <c r="DI7" s="664"/>
      <c r="DJ7" s="664"/>
      <c r="DK7" s="664"/>
      <c r="DL7" s="664"/>
      <c r="DM7" s="664"/>
      <c r="DN7" s="664"/>
      <c r="DO7" s="664"/>
      <c r="DP7" s="665"/>
      <c r="DQ7" s="669">
        <v>2826691</v>
      </c>
      <c r="DR7" s="664"/>
      <c r="DS7" s="664"/>
      <c r="DT7" s="664"/>
      <c r="DU7" s="664"/>
      <c r="DV7" s="664"/>
      <c r="DW7" s="664"/>
      <c r="DX7" s="664"/>
      <c r="DY7" s="664"/>
      <c r="DZ7" s="664"/>
      <c r="EA7" s="664"/>
      <c r="EB7" s="664"/>
      <c r="EC7" s="704"/>
    </row>
    <row r="8" spans="2:143" ht="11.25" customHeight="1" x14ac:dyDescent="0.15">
      <c r="B8" s="658" t="s">
        <v>232</v>
      </c>
      <c r="C8" s="659"/>
      <c r="D8" s="659"/>
      <c r="E8" s="659"/>
      <c r="F8" s="659"/>
      <c r="G8" s="659"/>
      <c r="H8" s="659"/>
      <c r="I8" s="659"/>
      <c r="J8" s="659"/>
      <c r="K8" s="659"/>
      <c r="L8" s="659"/>
      <c r="M8" s="659"/>
      <c r="N8" s="659"/>
      <c r="O8" s="659"/>
      <c r="P8" s="659"/>
      <c r="Q8" s="660"/>
      <c r="R8" s="661">
        <v>77119</v>
      </c>
      <c r="S8" s="664"/>
      <c r="T8" s="664"/>
      <c r="U8" s="664"/>
      <c r="V8" s="664"/>
      <c r="W8" s="664"/>
      <c r="X8" s="664"/>
      <c r="Y8" s="665"/>
      <c r="Z8" s="723">
        <v>0.2</v>
      </c>
      <c r="AA8" s="723"/>
      <c r="AB8" s="723"/>
      <c r="AC8" s="723"/>
      <c r="AD8" s="724">
        <v>77119</v>
      </c>
      <c r="AE8" s="724"/>
      <c r="AF8" s="724"/>
      <c r="AG8" s="724"/>
      <c r="AH8" s="724"/>
      <c r="AI8" s="724"/>
      <c r="AJ8" s="724"/>
      <c r="AK8" s="724"/>
      <c r="AL8" s="666">
        <v>0.3</v>
      </c>
      <c r="AM8" s="667"/>
      <c r="AN8" s="667"/>
      <c r="AO8" s="725"/>
      <c r="AP8" s="658" t="s">
        <v>233</v>
      </c>
      <c r="AQ8" s="659"/>
      <c r="AR8" s="659"/>
      <c r="AS8" s="659"/>
      <c r="AT8" s="659"/>
      <c r="AU8" s="659"/>
      <c r="AV8" s="659"/>
      <c r="AW8" s="659"/>
      <c r="AX8" s="659"/>
      <c r="AY8" s="659"/>
      <c r="AZ8" s="659"/>
      <c r="BA8" s="659"/>
      <c r="BB8" s="659"/>
      <c r="BC8" s="659"/>
      <c r="BD8" s="659"/>
      <c r="BE8" s="659"/>
      <c r="BF8" s="660"/>
      <c r="BG8" s="661">
        <v>176692</v>
      </c>
      <c r="BH8" s="664"/>
      <c r="BI8" s="664"/>
      <c r="BJ8" s="664"/>
      <c r="BK8" s="664"/>
      <c r="BL8" s="664"/>
      <c r="BM8" s="664"/>
      <c r="BN8" s="665"/>
      <c r="BO8" s="723">
        <v>1.4</v>
      </c>
      <c r="BP8" s="723"/>
      <c r="BQ8" s="723"/>
      <c r="BR8" s="723"/>
      <c r="BS8" s="669" t="s">
        <v>234</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20171733</v>
      </c>
      <c r="CS8" s="664"/>
      <c r="CT8" s="664"/>
      <c r="CU8" s="664"/>
      <c r="CV8" s="664"/>
      <c r="CW8" s="664"/>
      <c r="CX8" s="664"/>
      <c r="CY8" s="665"/>
      <c r="CZ8" s="723">
        <v>52.2</v>
      </c>
      <c r="DA8" s="723"/>
      <c r="DB8" s="723"/>
      <c r="DC8" s="723"/>
      <c r="DD8" s="669">
        <v>279985</v>
      </c>
      <c r="DE8" s="664"/>
      <c r="DF8" s="664"/>
      <c r="DG8" s="664"/>
      <c r="DH8" s="664"/>
      <c r="DI8" s="664"/>
      <c r="DJ8" s="664"/>
      <c r="DK8" s="664"/>
      <c r="DL8" s="664"/>
      <c r="DM8" s="664"/>
      <c r="DN8" s="664"/>
      <c r="DO8" s="664"/>
      <c r="DP8" s="665"/>
      <c r="DQ8" s="669">
        <v>9141989</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65252</v>
      </c>
      <c r="S9" s="664"/>
      <c r="T9" s="664"/>
      <c r="U9" s="664"/>
      <c r="V9" s="664"/>
      <c r="W9" s="664"/>
      <c r="X9" s="664"/>
      <c r="Y9" s="665"/>
      <c r="Z9" s="723">
        <v>0.2</v>
      </c>
      <c r="AA9" s="723"/>
      <c r="AB9" s="723"/>
      <c r="AC9" s="723"/>
      <c r="AD9" s="724">
        <v>65252</v>
      </c>
      <c r="AE9" s="724"/>
      <c r="AF9" s="724"/>
      <c r="AG9" s="724"/>
      <c r="AH9" s="724"/>
      <c r="AI9" s="724"/>
      <c r="AJ9" s="724"/>
      <c r="AK9" s="724"/>
      <c r="AL9" s="666">
        <v>0.3</v>
      </c>
      <c r="AM9" s="667"/>
      <c r="AN9" s="667"/>
      <c r="AO9" s="725"/>
      <c r="AP9" s="658" t="s">
        <v>237</v>
      </c>
      <c r="AQ9" s="659"/>
      <c r="AR9" s="659"/>
      <c r="AS9" s="659"/>
      <c r="AT9" s="659"/>
      <c r="AU9" s="659"/>
      <c r="AV9" s="659"/>
      <c r="AW9" s="659"/>
      <c r="AX9" s="659"/>
      <c r="AY9" s="659"/>
      <c r="AZ9" s="659"/>
      <c r="BA9" s="659"/>
      <c r="BB9" s="659"/>
      <c r="BC9" s="659"/>
      <c r="BD9" s="659"/>
      <c r="BE9" s="659"/>
      <c r="BF9" s="660"/>
      <c r="BG9" s="661">
        <v>5119816</v>
      </c>
      <c r="BH9" s="664"/>
      <c r="BI9" s="664"/>
      <c r="BJ9" s="664"/>
      <c r="BK9" s="664"/>
      <c r="BL9" s="664"/>
      <c r="BM9" s="664"/>
      <c r="BN9" s="665"/>
      <c r="BO9" s="723">
        <v>40.5</v>
      </c>
      <c r="BP9" s="723"/>
      <c r="BQ9" s="723"/>
      <c r="BR9" s="723"/>
      <c r="BS9" s="669" t="s">
        <v>228</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2598385</v>
      </c>
      <c r="CS9" s="664"/>
      <c r="CT9" s="664"/>
      <c r="CU9" s="664"/>
      <c r="CV9" s="664"/>
      <c r="CW9" s="664"/>
      <c r="CX9" s="664"/>
      <c r="CY9" s="665"/>
      <c r="CZ9" s="723">
        <v>6.7</v>
      </c>
      <c r="DA9" s="723"/>
      <c r="DB9" s="723"/>
      <c r="DC9" s="723"/>
      <c r="DD9" s="669">
        <v>48155</v>
      </c>
      <c r="DE9" s="664"/>
      <c r="DF9" s="664"/>
      <c r="DG9" s="664"/>
      <c r="DH9" s="664"/>
      <c r="DI9" s="664"/>
      <c r="DJ9" s="664"/>
      <c r="DK9" s="664"/>
      <c r="DL9" s="664"/>
      <c r="DM9" s="664"/>
      <c r="DN9" s="664"/>
      <c r="DO9" s="664"/>
      <c r="DP9" s="665"/>
      <c r="DQ9" s="669">
        <v>2485611</v>
      </c>
      <c r="DR9" s="664"/>
      <c r="DS9" s="664"/>
      <c r="DT9" s="664"/>
      <c r="DU9" s="664"/>
      <c r="DV9" s="664"/>
      <c r="DW9" s="664"/>
      <c r="DX9" s="664"/>
      <c r="DY9" s="664"/>
      <c r="DZ9" s="664"/>
      <c r="EA9" s="664"/>
      <c r="EB9" s="664"/>
      <c r="EC9" s="704"/>
    </row>
    <row r="10" spans="2:143" ht="11.25" customHeight="1" x14ac:dyDescent="0.15">
      <c r="B10" s="658" t="s">
        <v>239</v>
      </c>
      <c r="C10" s="659"/>
      <c r="D10" s="659"/>
      <c r="E10" s="659"/>
      <c r="F10" s="659"/>
      <c r="G10" s="659"/>
      <c r="H10" s="659"/>
      <c r="I10" s="659"/>
      <c r="J10" s="659"/>
      <c r="K10" s="659"/>
      <c r="L10" s="659"/>
      <c r="M10" s="659"/>
      <c r="N10" s="659"/>
      <c r="O10" s="659"/>
      <c r="P10" s="659"/>
      <c r="Q10" s="660"/>
      <c r="R10" s="661" t="s">
        <v>228</v>
      </c>
      <c r="S10" s="664"/>
      <c r="T10" s="664"/>
      <c r="U10" s="664"/>
      <c r="V10" s="664"/>
      <c r="W10" s="664"/>
      <c r="X10" s="664"/>
      <c r="Y10" s="665"/>
      <c r="Z10" s="723" t="s">
        <v>228</v>
      </c>
      <c r="AA10" s="723"/>
      <c r="AB10" s="723"/>
      <c r="AC10" s="723"/>
      <c r="AD10" s="724" t="s">
        <v>228</v>
      </c>
      <c r="AE10" s="724"/>
      <c r="AF10" s="724"/>
      <c r="AG10" s="724"/>
      <c r="AH10" s="724"/>
      <c r="AI10" s="724"/>
      <c r="AJ10" s="724"/>
      <c r="AK10" s="724"/>
      <c r="AL10" s="666" t="s">
        <v>228</v>
      </c>
      <c r="AM10" s="667"/>
      <c r="AN10" s="667"/>
      <c r="AO10" s="725"/>
      <c r="AP10" s="658" t="s">
        <v>240</v>
      </c>
      <c r="AQ10" s="659"/>
      <c r="AR10" s="659"/>
      <c r="AS10" s="659"/>
      <c r="AT10" s="659"/>
      <c r="AU10" s="659"/>
      <c r="AV10" s="659"/>
      <c r="AW10" s="659"/>
      <c r="AX10" s="659"/>
      <c r="AY10" s="659"/>
      <c r="AZ10" s="659"/>
      <c r="BA10" s="659"/>
      <c r="BB10" s="659"/>
      <c r="BC10" s="659"/>
      <c r="BD10" s="659"/>
      <c r="BE10" s="659"/>
      <c r="BF10" s="660"/>
      <c r="BG10" s="661">
        <v>206479</v>
      </c>
      <c r="BH10" s="664"/>
      <c r="BI10" s="664"/>
      <c r="BJ10" s="664"/>
      <c r="BK10" s="664"/>
      <c r="BL10" s="664"/>
      <c r="BM10" s="664"/>
      <c r="BN10" s="665"/>
      <c r="BO10" s="723">
        <v>1.6</v>
      </c>
      <c r="BP10" s="723"/>
      <c r="BQ10" s="723"/>
      <c r="BR10" s="723"/>
      <c r="BS10" s="669" t="s">
        <v>228</v>
      </c>
      <c r="BT10" s="664"/>
      <c r="BU10" s="664"/>
      <c r="BV10" s="664"/>
      <c r="BW10" s="664"/>
      <c r="BX10" s="664"/>
      <c r="BY10" s="664"/>
      <c r="BZ10" s="664"/>
      <c r="CA10" s="664"/>
      <c r="CB10" s="704"/>
      <c r="CD10" s="705" t="s">
        <v>241</v>
      </c>
      <c r="CE10" s="702"/>
      <c r="CF10" s="702"/>
      <c r="CG10" s="702"/>
      <c r="CH10" s="702"/>
      <c r="CI10" s="702"/>
      <c r="CJ10" s="702"/>
      <c r="CK10" s="702"/>
      <c r="CL10" s="702"/>
      <c r="CM10" s="702"/>
      <c r="CN10" s="702"/>
      <c r="CO10" s="702"/>
      <c r="CP10" s="702"/>
      <c r="CQ10" s="703"/>
      <c r="CR10" s="661">
        <v>24940</v>
      </c>
      <c r="CS10" s="664"/>
      <c r="CT10" s="664"/>
      <c r="CU10" s="664"/>
      <c r="CV10" s="664"/>
      <c r="CW10" s="664"/>
      <c r="CX10" s="664"/>
      <c r="CY10" s="665"/>
      <c r="CZ10" s="723">
        <v>0.1</v>
      </c>
      <c r="DA10" s="723"/>
      <c r="DB10" s="723"/>
      <c r="DC10" s="723"/>
      <c r="DD10" s="669" t="s">
        <v>242</v>
      </c>
      <c r="DE10" s="664"/>
      <c r="DF10" s="664"/>
      <c r="DG10" s="664"/>
      <c r="DH10" s="664"/>
      <c r="DI10" s="664"/>
      <c r="DJ10" s="664"/>
      <c r="DK10" s="664"/>
      <c r="DL10" s="664"/>
      <c r="DM10" s="664"/>
      <c r="DN10" s="664"/>
      <c r="DO10" s="664"/>
      <c r="DP10" s="665"/>
      <c r="DQ10" s="669">
        <v>23323</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244</v>
      </c>
      <c r="S11" s="664"/>
      <c r="T11" s="664"/>
      <c r="U11" s="664"/>
      <c r="V11" s="664"/>
      <c r="W11" s="664"/>
      <c r="X11" s="664"/>
      <c r="Y11" s="665"/>
      <c r="Z11" s="723" t="s">
        <v>242</v>
      </c>
      <c r="AA11" s="723"/>
      <c r="AB11" s="723"/>
      <c r="AC11" s="723"/>
      <c r="AD11" s="724" t="s">
        <v>228</v>
      </c>
      <c r="AE11" s="724"/>
      <c r="AF11" s="724"/>
      <c r="AG11" s="724"/>
      <c r="AH11" s="724"/>
      <c r="AI11" s="724"/>
      <c r="AJ11" s="724"/>
      <c r="AK11" s="724"/>
      <c r="AL11" s="666" t="s">
        <v>228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423665</v>
      </c>
      <c r="BH11" s="664"/>
      <c r="BI11" s="664"/>
      <c r="BJ11" s="664"/>
      <c r="BK11" s="664"/>
      <c r="BL11" s="664"/>
      <c r="BM11" s="664"/>
      <c r="BN11" s="665"/>
      <c r="BO11" s="723">
        <v>3.4</v>
      </c>
      <c r="BP11" s="723"/>
      <c r="BQ11" s="723"/>
      <c r="BR11" s="723"/>
      <c r="BS11" s="669">
        <v>79423</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143924</v>
      </c>
      <c r="CS11" s="664"/>
      <c r="CT11" s="664"/>
      <c r="CU11" s="664"/>
      <c r="CV11" s="664"/>
      <c r="CW11" s="664"/>
      <c r="CX11" s="664"/>
      <c r="CY11" s="665"/>
      <c r="CZ11" s="723">
        <v>0.4</v>
      </c>
      <c r="DA11" s="723"/>
      <c r="DB11" s="723"/>
      <c r="DC11" s="723"/>
      <c r="DD11" s="669">
        <v>19352</v>
      </c>
      <c r="DE11" s="664"/>
      <c r="DF11" s="664"/>
      <c r="DG11" s="664"/>
      <c r="DH11" s="664"/>
      <c r="DI11" s="664"/>
      <c r="DJ11" s="664"/>
      <c r="DK11" s="664"/>
      <c r="DL11" s="664"/>
      <c r="DM11" s="664"/>
      <c r="DN11" s="664"/>
      <c r="DO11" s="664"/>
      <c r="DP11" s="665"/>
      <c r="DQ11" s="669">
        <v>120496</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1865279</v>
      </c>
      <c r="S12" s="664"/>
      <c r="T12" s="664"/>
      <c r="U12" s="664"/>
      <c r="V12" s="664"/>
      <c r="W12" s="664"/>
      <c r="X12" s="664"/>
      <c r="Y12" s="665"/>
      <c r="Z12" s="723">
        <v>4.8</v>
      </c>
      <c r="AA12" s="723"/>
      <c r="AB12" s="723"/>
      <c r="AC12" s="723"/>
      <c r="AD12" s="724">
        <v>1865279</v>
      </c>
      <c r="AE12" s="724"/>
      <c r="AF12" s="724"/>
      <c r="AG12" s="724"/>
      <c r="AH12" s="724"/>
      <c r="AI12" s="724"/>
      <c r="AJ12" s="724"/>
      <c r="AK12" s="724"/>
      <c r="AL12" s="666">
        <v>8.4</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4849161</v>
      </c>
      <c r="BH12" s="664"/>
      <c r="BI12" s="664"/>
      <c r="BJ12" s="664"/>
      <c r="BK12" s="664"/>
      <c r="BL12" s="664"/>
      <c r="BM12" s="664"/>
      <c r="BN12" s="665"/>
      <c r="BO12" s="723">
        <v>38.4</v>
      </c>
      <c r="BP12" s="723"/>
      <c r="BQ12" s="723"/>
      <c r="BR12" s="723"/>
      <c r="BS12" s="669" t="s">
        <v>228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218107</v>
      </c>
      <c r="CS12" s="664"/>
      <c r="CT12" s="664"/>
      <c r="CU12" s="664"/>
      <c r="CV12" s="664"/>
      <c r="CW12" s="664"/>
      <c r="CX12" s="664"/>
      <c r="CY12" s="665"/>
      <c r="CZ12" s="723">
        <v>0.6</v>
      </c>
      <c r="DA12" s="723"/>
      <c r="DB12" s="723"/>
      <c r="DC12" s="723"/>
      <c r="DD12" s="669">
        <v>40896</v>
      </c>
      <c r="DE12" s="664"/>
      <c r="DF12" s="664"/>
      <c r="DG12" s="664"/>
      <c r="DH12" s="664"/>
      <c r="DI12" s="664"/>
      <c r="DJ12" s="664"/>
      <c r="DK12" s="664"/>
      <c r="DL12" s="664"/>
      <c r="DM12" s="664"/>
      <c r="DN12" s="664"/>
      <c r="DO12" s="664"/>
      <c r="DP12" s="665"/>
      <c r="DQ12" s="669">
        <v>194086</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228</v>
      </c>
      <c r="S13" s="664"/>
      <c r="T13" s="664"/>
      <c r="U13" s="664"/>
      <c r="V13" s="664"/>
      <c r="W13" s="664"/>
      <c r="X13" s="664"/>
      <c r="Y13" s="665"/>
      <c r="Z13" s="723" t="s">
        <v>228</v>
      </c>
      <c r="AA13" s="723"/>
      <c r="AB13" s="723"/>
      <c r="AC13" s="723"/>
      <c r="AD13" s="724" t="s">
        <v>242</v>
      </c>
      <c r="AE13" s="724"/>
      <c r="AF13" s="724"/>
      <c r="AG13" s="724"/>
      <c r="AH13" s="724"/>
      <c r="AI13" s="724"/>
      <c r="AJ13" s="724"/>
      <c r="AK13" s="724"/>
      <c r="AL13" s="666" t="s">
        <v>228</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4804006</v>
      </c>
      <c r="BH13" s="664"/>
      <c r="BI13" s="664"/>
      <c r="BJ13" s="664"/>
      <c r="BK13" s="664"/>
      <c r="BL13" s="664"/>
      <c r="BM13" s="664"/>
      <c r="BN13" s="665"/>
      <c r="BO13" s="723">
        <v>38</v>
      </c>
      <c r="BP13" s="723"/>
      <c r="BQ13" s="723"/>
      <c r="BR13" s="723"/>
      <c r="BS13" s="669" t="s">
        <v>228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2516423</v>
      </c>
      <c r="CS13" s="664"/>
      <c r="CT13" s="664"/>
      <c r="CU13" s="664"/>
      <c r="CV13" s="664"/>
      <c r="CW13" s="664"/>
      <c r="CX13" s="664"/>
      <c r="CY13" s="665"/>
      <c r="CZ13" s="723">
        <v>6.5</v>
      </c>
      <c r="DA13" s="723"/>
      <c r="DB13" s="723"/>
      <c r="DC13" s="723"/>
      <c r="DD13" s="669">
        <v>253969</v>
      </c>
      <c r="DE13" s="664"/>
      <c r="DF13" s="664"/>
      <c r="DG13" s="664"/>
      <c r="DH13" s="664"/>
      <c r="DI13" s="664"/>
      <c r="DJ13" s="664"/>
      <c r="DK13" s="664"/>
      <c r="DL13" s="664"/>
      <c r="DM13" s="664"/>
      <c r="DN13" s="664"/>
      <c r="DO13" s="664"/>
      <c r="DP13" s="665"/>
      <c r="DQ13" s="669">
        <v>2253324</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234</v>
      </c>
      <c r="S14" s="664"/>
      <c r="T14" s="664"/>
      <c r="U14" s="664"/>
      <c r="V14" s="664"/>
      <c r="W14" s="664"/>
      <c r="X14" s="664"/>
      <c r="Y14" s="665"/>
      <c r="Z14" s="723" t="s">
        <v>228</v>
      </c>
      <c r="AA14" s="723"/>
      <c r="AB14" s="723"/>
      <c r="AC14" s="723"/>
      <c r="AD14" s="724" t="s">
        <v>228</v>
      </c>
      <c r="AE14" s="724"/>
      <c r="AF14" s="724"/>
      <c r="AG14" s="724"/>
      <c r="AH14" s="724"/>
      <c r="AI14" s="724"/>
      <c r="AJ14" s="724"/>
      <c r="AK14" s="724"/>
      <c r="AL14" s="666" t="s">
        <v>228</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199486</v>
      </c>
      <c r="BH14" s="664"/>
      <c r="BI14" s="664"/>
      <c r="BJ14" s="664"/>
      <c r="BK14" s="664"/>
      <c r="BL14" s="664"/>
      <c r="BM14" s="664"/>
      <c r="BN14" s="665"/>
      <c r="BO14" s="723">
        <v>1.6</v>
      </c>
      <c r="BP14" s="723"/>
      <c r="BQ14" s="723"/>
      <c r="BR14" s="723"/>
      <c r="BS14" s="669" t="s">
        <v>228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1536796</v>
      </c>
      <c r="CS14" s="664"/>
      <c r="CT14" s="664"/>
      <c r="CU14" s="664"/>
      <c r="CV14" s="664"/>
      <c r="CW14" s="664"/>
      <c r="CX14" s="664"/>
      <c r="CY14" s="665"/>
      <c r="CZ14" s="723">
        <v>4</v>
      </c>
      <c r="DA14" s="723"/>
      <c r="DB14" s="723"/>
      <c r="DC14" s="723"/>
      <c r="DD14" s="669">
        <v>194973</v>
      </c>
      <c r="DE14" s="664"/>
      <c r="DF14" s="664"/>
      <c r="DG14" s="664"/>
      <c r="DH14" s="664"/>
      <c r="DI14" s="664"/>
      <c r="DJ14" s="664"/>
      <c r="DK14" s="664"/>
      <c r="DL14" s="664"/>
      <c r="DM14" s="664"/>
      <c r="DN14" s="664"/>
      <c r="DO14" s="664"/>
      <c r="DP14" s="665"/>
      <c r="DQ14" s="669">
        <v>1336921</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106696</v>
      </c>
      <c r="S15" s="664"/>
      <c r="T15" s="664"/>
      <c r="U15" s="664"/>
      <c r="V15" s="664"/>
      <c r="W15" s="664"/>
      <c r="X15" s="664"/>
      <c r="Y15" s="665"/>
      <c r="Z15" s="723">
        <v>0.3</v>
      </c>
      <c r="AA15" s="723"/>
      <c r="AB15" s="723"/>
      <c r="AC15" s="723"/>
      <c r="AD15" s="724">
        <v>106696</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617917</v>
      </c>
      <c r="BH15" s="664"/>
      <c r="BI15" s="664"/>
      <c r="BJ15" s="664"/>
      <c r="BK15" s="664"/>
      <c r="BL15" s="664"/>
      <c r="BM15" s="664"/>
      <c r="BN15" s="665"/>
      <c r="BO15" s="723">
        <v>4.9000000000000004</v>
      </c>
      <c r="BP15" s="723"/>
      <c r="BQ15" s="723"/>
      <c r="BR15" s="723"/>
      <c r="BS15" s="669" t="s">
        <v>228</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3991018</v>
      </c>
      <c r="CS15" s="664"/>
      <c r="CT15" s="664"/>
      <c r="CU15" s="664"/>
      <c r="CV15" s="664"/>
      <c r="CW15" s="664"/>
      <c r="CX15" s="664"/>
      <c r="CY15" s="665"/>
      <c r="CZ15" s="723">
        <v>10.3</v>
      </c>
      <c r="DA15" s="723"/>
      <c r="DB15" s="723"/>
      <c r="DC15" s="723"/>
      <c r="DD15" s="669">
        <v>1204864</v>
      </c>
      <c r="DE15" s="664"/>
      <c r="DF15" s="664"/>
      <c r="DG15" s="664"/>
      <c r="DH15" s="664"/>
      <c r="DI15" s="664"/>
      <c r="DJ15" s="664"/>
      <c r="DK15" s="664"/>
      <c r="DL15" s="664"/>
      <c r="DM15" s="664"/>
      <c r="DN15" s="664"/>
      <c r="DO15" s="664"/>
      <c r="DP15" s="665"/>
      <c r="DQ15" s="669">
        <v>2610046</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228</v>
      </c>
      <c r="S16" s="664"/>
      <c r="T16" s="664"/>
      <c r="U16" s="664"/>
      <c r="V16" s="664"/>
      <c r="W16" s="664"/>
      <c r="X16" s="664"/>
      <c r="Y16" s="665"/>
      <c r="Z16" s="723" t="s">
        <v>228</v>
      </c>
      <c r="AA16" s="723"/>
      <c r="AB16" s="723"/>
      <c r="AC16" s="723"/>
      <c r="AD16" s="724" t="s">
        <v>228</v>
      </c>
      <c r="AE16" s="724"/>
      <c r="AF16" s="724"/>
      <c r="AG16" s="724"/>
      <c r="AH16" s="724"/>
      <c r="AI16" s="724"/>
      <c r="AJ16" s="724"/>
      <c r="AK16" s="724"/>
      <c r="AL16" s="666" t="s">
        <v>242</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228</v>
      </c>
      <c r="BH16" s="664"/>
      <c r="BI16" s="664"/>
      <c r="BJ16" s="664"/>
      <c r="BK16" s="664"/>
      <c r="BL16" s="664"/>
      <c r="BM16" s="664"/>
      <c r="BN16" s="665"/>
      <c r="BO16" s="723" t="s">
        <v>228</v>
      </c>
      <c r="BP16" s="723"/>
      <c r="BQ16" s="723"/>
      <c r="BR16" s="723"/>
      <c r="BS16" s="669" t="s">
        <v>228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32968</v>
      </c>
      <c r="CS16" s="664"/>
      <c r="CT16" s="664"/>
      <c r="CU16" s="664"/>
      <c r="CV16" s="664"/>
      <c r="CW16" s="664"/>
      <c r="CX16" s="664"/>
      <c r="CY16" s="665"/>
      <c r="CZ16" s="723">
        <v>0.1</v>
      </c>
      <c r="DA16" s="723"/>
      <c r="DB16" s="723"/>
      <c r="DC16" s="723"/>
      <c r="DD16" s="669" t="s">
        <v>242</v>
      </c>
      <c r="DE16" s="664"/>
      <c r="DF16" s="664"/>
      <c r="DG16" s="664"/>
      <c r="DH16" s="664"/>
      <c r="DI16" s="664"/>
      <c r="DJ16" s="664"/>
      <c r="DK16" s="664"/>
      <c r="DL16" s="664"/>
      <c r="DM16" s="664"/>
      <c r="DN16" s="664"/>
      <c r="DO16" s="664"/>
      <c r="DP16" s="665"/>
      <c r="DQ16" s="669">
        <v>15875</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85913</v>
      </c>
      <c r="S17" s="664"/>
      <c r="T17" s="664"/>
      <c r="U17" s="664"/>
      <c r="V17" s="664"/>
      <c r="W17" s="664"/>
      <c r="X17" s="664"/>
      <c r="Y17" s="665"/>
      <c r="Z17" s="723">
        <v>0.2</v>
      </c>
      <c r="AA17" s="723"/>
      <c r="AB17" s="723"/>
      <c r="AC17" s="723"/>
      <c r="AD17" s="724">
        <v>85913</v>
      </c>
      <c r="AE17" s="724"/>
      <c r="AF17" s="724"/>
      <c r="AG17" s="724"/>
      <c r="AH17" s="724"/>
      <c r="AI17" s="724"/>
      <c r="AJ17" s="724"/>
      <c r="AK17" s="724"/>
      <c r="AL17" s="666">
        <v>0.4</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228</v>
      </c>
      <c r="BH17" s="664"/>
      <c r="BI17" s="664"/>
      <c r="BJ17" s="664"/>
      <c r="BK17" s="664"/>
      <c r="BL17" s="664"/>
      <c r="BM17" s="664"/>
      <c r="BN17" s="665"/>
      <c r="BO17" s="723" t="s">
        <v>228</v>
      </c>
      <c r="BP17" s="723"/>
      <c r="BQ17" s="723"/>
      <c r="BR17" s="723"/>
      <c r="BS17" s="669" t="s">
        <v>228</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3865155</v>
      </c>
      <c r="CS17" s="664"/>
      <c r="CT17" s="664"/>
      <c r="CU17" s="664"/>
      <c r="CV17" s="664"/>
      <c r="CW17" s="664"/>
      <c r="CX17" s="664"/>
      <c r="CY17" s="665"/>
      <c r="CZ17" s="723">
        <v>10</v>
      </c>
      <c r="DA17" s="723"/>
      <c r="DB17" s="723"/>
      <c r="DC17" s="723"/>
      <c r="DD17" s="669" t="s">
        <v>242</v>
      </c>
      <c r="DE17" s="664"/>
      <c r="DF17" s="664"/>
      <c r="DG17" s="664"/>
      <c r="DH17" s="664"/>
      <c r="DI17" s="664"/>
      <c r="DJ17" s="664"/>
      <c r="DK17" s="664"/>
      <c r="DL17" s="664"/>
      <c r="DM17" s="664"/>
      <c r="DN17" s="664"/>
      <c r="DO17" s="664"/>
      <c r="DP17" s="665"/>
      <c r="DQ17" s="669">
        <v>3863073</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8080616</v>
      </c>
      <c r="S18" s="664"/>
      <c r="T18" s="664"/>
      <c r="U18" s="664"/>
      <c r="V18" s="664"/>
      <c r="W18" s="664"/>
      <c r="X18" s="664"/>
      <c r="Y18" s="665"/>
      <c r="Z18" s="723">
        <v>20.9</v>
      </c>
      <c r="AA18" s="723"/>
      <c r="AB18" s="723"/>
      <c r="AC18" s="723"/>
      <c r="AD18" s="724">
        <v>7874570</v>
      </c>
      <c r="AE18" s="724"/>
      <c r="AF18" s="724"/>
      <c r="AG18" s="724"/>
      <c r="AH18" s="724"/>
      <c r="AI18" s="724"/>
      <c r="AJ18" s="724"/>
      <c r="AK18" s="724"/>
      <c r="AL18" s="666">
        <v>35.6</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242</v>
      </c>
      <c r="BP18" s="723"/>
      <c r="BQ18" s="723"/>
      <c r="BR18" s="723"/>
      <c r="BS18" s="669" t="s">
        <v>242</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228</v>
      </c>
      <c r="CS18" s="664"/>
      <c r="CT18" s="664"/>
      <c r="CU18" s="664"/>
      <c r="CV18" s="664"/>
      <c r="CW18" s="664"/>
      <c r="CX18" s="664"/>
      <c r="CY18" s="665"/>
      <c r="CZ18" s="723" t="s">
        <v>228</v>
      </c>
      <c r="DA18" s="723"/>
      <c r="DB18" s="723"/>
      <c r="DC18" s="723"/>
      <c r="DD18" s="669" t="s">
        <v>242</v>
      </c>
      <c r="DE18" s="664"/>
      <c r="DF18" s="664"/>
      <c r="DG18" s="664"/>
      <c r="DH18" s="664"/>
      <c r="DI18" s="664"/>
      <c r="DJ18" s="664"/>
      <c r="DK18" s="664"/>
      <c r="DL18" s="664"/>
      <c r="DM18" s="664"/>
      <c r="DN18" s="664"/>
      <c r="DO18" s="664"/>
      <c r="DP18" s="665"/>
      <c r="DQ18" s="669" t="s">
        <v>228</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7874570</v>
      </c>
      <c r="S19" s="664"/>
      <c r="T19" s="664"/>
      <c r="U19" s="664"/>
      <c r="V19" s="664"/>
      <c r="W19" s="664"/>
      <c r="X19" s="664"/>
      <c r="Y19" s="665"/>
      <c r="Z19" s="723">
        <v>20.3</v>
      </c>
      <c r="AA19" s="723"/>
      <c r="AB19" s="723"/>
      <c r="AC19" s="723"/>
      <c r="AD19" s="724">
        <v>7874570</v>
      </c>
      <c r="AE19" s="724"/>
      <c r="AF19" s="724"/>
      <c r="AG19" s="724"/>
      <c r="AH19" s="724"/>
      <c r="AI19" s="724"/>
      <c r="AJ19" s="724"/>
      <c r="AK19" s="724"/>
      <c r="AL19" s="666">
        <v>35.6</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1041937</v>
      </c>
      <c r="BH19" s="664"/>
      <c r="BI19" s="664"/>
      <c r="BJ19" s="664"/>
      <c r="BK19" s="664"/>
      <c r="BL19" s="664"/>
      <c r="BM19" s="664"/>
      <c r="BN19" s="665"/>
      <c r="BO19" s="723">
        <v>8.1999999999999993</v>
      </c>
      <c r="BP19" s="723"/>
      <c r="BQ19" s="723"/>
      <c r="BR19" s="723"/>
      <c r="BS19" s="669" t="s">
        <v>228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228</v>
      </c>
      <c r="CS19" s="664"/>
      <c r="CT19" s="664"/>
      <c r="CU19" s="664"/>
      <c r="CV19" s="664"/>
      <c r="CW19" s="664"/>
      <c r="CX19" s="664"/>
      <c r="CY19" s="665"/>
      <c r="CZ19" s="723" t="s">
        <v>228</v>
      </c>
      <c r="DA19" s="723"/>
      <c r="DB19" s="723"/>
      <c r="DC19" s="723"/>
      <c r="DD19" s="669" t="s">
        <v>228</v>
      </c>
      <c r="DE19" s="664"/>
      <c r="DF19" s="664"/>
      <c r="DG19" s="664"/>
      <c r="DH19" s="664"/>
      <c r="DI19" s="664"/>
      <c r="DJ19" s="664"/>
      <c r="DK19" s="664"/>
      <c r="DL19" s="664"/>
      <c r="DM19" s="664"/>
      <c r="DN19" s="664"/>
      <c r="DO19" s="664"/>
      <c r="DP19" s="665"/>
      <c r="DQ19" s="669" t="s">
        <v>228</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206046</v>
      </c>
      <c r="S20" s="664"/>
      <c r="T20" s="664"/>
      <c r="U20" s="664"/>
      <c r="V20" s="664"/>
      <c r="W20" s="664"/>
      <c r="X20" s="664"/>
      <c r="Y20" s="665"/>
      <c r="Z20" s="723">
        <v>0.5</v>
      </c>
      <c r="AA20" s="723"/>
      <c r="AB20" s="723"/>
      <c r="AC20" s="723"/>
      <c r="AD20" s="724" t="s">
        <v>228</v>
      </c>
      <c r="AE20" s="724"/>
      <c r="AF20" s="724"/>
      <c r="AG20" s="724"/>
      <c r="AH20" s="724"/>
      <c r="AI20" s="724"/>
      <c r="AJ20" s="724"/>
      <c r="AK20" s="724"/>
      <c r="AL20" s="666" t="s">
        <v>228</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1041937</v>
      </c>
      <c r="BH20" s="664"/>
      <c r="BI20" s="664"/>
      <c r="BJ20" s="664"/>
      <c r="BK20" s="664"/>
      <c r="BL20" s="664"/>
      <c r="BM20" s="664"/>
      <c r="BN20" s="665"/>
      <c r="BO20" s="723">
        <v>8.1999999999999993</v>
      </c>
      <c r="BP20" s="723"/>
      <c r="BQ20" s="723"/>
      <c r="BR20" s="723"/>
      <c r="BS20" s="669" t="s">
        <v>228</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38667026</v>
      </c>
      <c r="CS20" s="664"/>
      <c r="CT20" s="664"/>
      <c r="CU20" s="664"/>
      <c r="CV20" s="664"/>
      <c r="CW20" s="664"/>
      <c r="CX20" s="664"/>
      <c r="CY20" s="665"/>
      <c r="CZ20" s="723">
        <v>100</v>
      </c>
      <c r="DA20" s="723"/>
      <c r="DB20" s="723"/>
      <c r="DC20" s="723"/>
      <c r="DD20" s="669">
        <v>2281691</v>
      </c>
      <c r="DE20" s="664"/>
      <c r="DF20" s="664"/>
      <c r="DG20" s="664"/>
      <c r="DH20" s="664"/>
      <c r="DI20" s="664"/>
      <c r="DJ20" s="664"/>
      <c r="DK20" s="664"/>
      <c r="DL20" s="664"/>
      <c r="DM20" s="664"/>
      <c r="DN20" s="664"/>
      <c r="DO20" s="664"/>
      <c r="DP20" s="665"/>
      <c r="DQ20" s="669">
        <v>25120079</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244</v>
      </c>
      <c r="AA21" s="723"/>
      <c r="AB21" s="723"/>
      <c r="AC21" s="723"/>
      <c r="AD21" s="724" t="s">
        <v>242</v>
      </c>
      <c r="AE21" s="724"/>
      <c r="AF21" s="724"/>
      <c r="AG21" s="724"/>
      <c r="AH21" s="724"/>
      <c r="AI21" s="724"/>
      <c r="AJ21" s="724"/>
      <c r="AK21" s="724"/>
      <c r="AL21" s="666" t="s">
        <v>228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23777</v>
      </c>
      <c r="BH21" s="664"/>
      <c r="BI21" s="664"/>
      <c r="BJ21" s="664"/>
      <c r="BK21" s="664"/>
      <c r="BL21" s="664"/>
      <c r="BM21" s="664"/>
      <c r="BN21" s="665"/>
      <c r="BO21" s="723">
        <v>0.2</v>
      </c>
      <c r="BP21" s="723"/>
      <c r="BQ21" s="723"/>
      <c r="BR21" s="723"/>
      <c r="BS21" s="669" t="s">
        <v>228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23145543</v>
      </c>
      <c r="S22" s="664"/>
      <c r="T22" s="664"/>
      <c r="U22" s="664"/>
      <c r="V22" s="664"/>
      <c r="W22" s="664"/>
      <c r="X22" s="664"/>
      <c r="Y22" s="665"/>
      <c r="Z22" s="723">
        <v>59.8</v>
      </c>
      <c r="AA22" s="723"/>
      <c r="AB22" s="723"/>
      <c r="AC22" s="723"/>
      <c r="AD22" s="724">
        <v>21921337</v>
      </c>
      <c r="AE22" s="724"/>
      <c r="AF22" s="724"/>
      <c r="AG22" s="724"/>
      <c r="AH22" s="724"/>
      <c r="AI22" s="724"/>
      <c r="AJ22" s="724"/>
      <c r="AK22" s="724"/>
      <c r="AL22" s="666">
        <v>99</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228</v>
      </c>
      <c r="BP22" s="723"/>
      <c r="BQ22" s="723"/>
      <c r="BR22" s="723"/>
      <c r="BS22" s="669" t="s">
        <v>228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14835</v>
      </c>
      <c r="S23" s="664"/>
      <c r="T23" s="664"/>
      <c r="U23" s="664"/>
      <c r="V23" s="664"/>
      <c r="W23" s="664"/>
      <c r="X23" s="664"/>
      <c r="Y23" s="665"/>
      <c r="Z23" s="723">
        <v>0</v>
      </c>
      <c r="AA23" s="723"/>
      <c r="AB23" s="723"/>
      <c r="AC23" s="723"/>
      <c r="AD23" s="724">
        <v>14835</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1018160</v>
      </c>
      <c r="BH23" s="664"/>
      <c r="BI23" s="664"/>
      <c r="BJ23" s="664"/>
      <c r="BK23" s="664"/>
      <c r="BL23" s="664"/>
      <c r="BM23" s="664"/>
      <c r="BN23" s="665"/>
      <c r="BO23" s="723">
        <v>8.1</v>
      </c>
      <c r="BP23" s="723"/>
      <c r="BQ23" s="723"/>
      <c r="BR23" s="723"/>
      <c r="BS23" s="669" t="s">
        <v>242</v>
      </c>
      <c r="BT23" s="664"/>
      <c r="BU23" s="664"/>
      <c r="BV23" s="664"/>
      <c r="BW23" s="664"/>
      <c r="BX23" s="664"/>
      <c r="BY23" s="664"/>
      <c r="BZ23" s="664"/>
      <c r="CA23" s="664"/>
      <c r="CB23" s="704"/>
      <c r="CD23" s="778" t="s">
        <v>216</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306455</v>
      </c>
      <c r="S24" s="664"/>
      <c r="T24" s="664"/>
      <c r="U24" s="664"/>
      <c r="V24" s="664"/>
      <c r="W24" s="664"/>
      <c r="X24" s="664"/>
      <c r="Y24" s="665"/>
      <c r="Z24" s="723">
        <v>0.8</v>
      </c>
      <c r="AA24" s="723"/>
      <c r="AB24" s="723"/>
      <c r="AC24" s="723"/>
      <c r="AD24" s="724" t="s">
        <v>228</v>
      </c>
      <c r="AE24" s="724"/>
      <c r="AF24" s="724"/>
      <c r="AG24" s="724"/>
      <c r="AH24" s="724"/>
      <c r="AI24" s="724"/>
      <c r="AJ24" s="724"/>
      <c r="AK24" s="724"/>
      <c r="AL24" s="666" t="s">
        <v>228</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228</v>
      </c>
      <c r="BH24" s="664"/>
      <c r="BI24" s="664"/>
      <c r="BJ24" s="664"/>
      <c r="BK24" s="664"/>
      <c r="BL24" s="664"/>
      <c r="BM24" s="664"/>
      <c r="BN24" s="665"/>
      <c r="BO24" s="723" t="s">
        <v>228</v>
      </c>
      <c r="BP24" s="723"/>
      <c r="BQ24" s="723"/>
      <c r="BR24" s="723"/>
      <c r="BS24" s="669" t="s">
        <v>242</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22460702</v>
      </c>
      <c r="CS24" s="727"/>
      <c r="CT24" s="727"/>
      <c r="CU24" s="727"/>
      <c r="CV24" s="727"/>
      <c r="CW24" s="727"/>
      <c r="CX24" s="727"/>
      <c r="CY24" s="773"/>
      <c r="CZ24" s="774">
        <v>58.1</v>
      </c>
      <c r="DA24" s="743"/>
      <c r="DB24" s="743"/>
      <c r="DC24" s="777"/>
      <c r="DD24" s="772">
        <v>12474557</v>
      </c>
      <c r="DE24" s="727"/>
      <c r="DF24" s="727"/>
      <c r="DG24" s="727"/>
      <c r="DH24" s="727"/>
      <c r="DI24" s="727"/>
      <c r="DJ24" s="727"/>
      <c r="DK24" s="773"/>
      <c r="DL24" s="772">
        <v>12473900</v>
      </c>
      <c r="DM24" s="727"/>
      <c r="DN24" s="727"/>
      <c r="DO24" s="727"/>
      <c r="DP24" s="727"/>
      <c r="DQ24" s="727"/>
      <c r="DR24" s="727"/>
      <c r="DS24" s="727"/>
      <c r="DT24" s="727"/>
      <c r="DU24" s="727"/>
      <c r="DV24" s="773"/>
      <c r="DW24" s="774">
        <v>52.9</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537228</v>
      </c>
      <c r="S25" s="664"/>
      <c r="T25" s="664"/>
      <c r="U25" s="664"/>
      <c r="V25" s="664"/>
      <c r="W25" s="664"/>
      <c r="X25" s="664"/>
      <c r="Y25" s="665"/>
      <c r="Z25" s="723">
        <v>1.4</v>
      </c>
      <c r="AA25" s="723"/>
      <c r="AB25" s="723"/>
      <c r="AC25" s="723"/>
      <c r="AD25" s="724">
        <v>195648</v>
      </c>
      <c r="AE25" s="724"/>
      <c r="AF25" s="724"/>
      <c r="AG25" s="724"/>
      <c r="AH25" s="724"/>
      <c r="AI25" s="724"/>
      <c r="AJ25" s="724"/>
      <c r="AK25" s="724"/>
      <c r="AL25" s="666">
        <v>0.9</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228</v>
      </c>
      <c r="BH25" s="664"/>
      <c r="BI25" s="664"/>
      <c r="BJ25" s="664"/>
      <c r="BK25" s="664"/>
      <c r="BL25" s="664"/>
      <c r="BM25" s="664"/>
      <c r="BN25" s="665"/>
      <c r="BO25" s="723" t="s">
        <v>228</v>
      </c>
      <c r="BP25" s="723"/>
      <c r="BQ25" s="723"/>
      <c r="BR25" s="723"/>
      <c r="BS25" s="669" t="s">
        <v>228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5082603</v>
      </c>
      <c r="CS25" s="662"/>
      <c r="CT25" s="662"/>
      <c r="CU25" s="662"/>
      <c r="CV25" s="662"/>
      <c r="CW25" s="662"/>
      <c r="CX25" s="662"/>
      <c r="CY25" s="663"/>
      <c r="CZ25" s="666">
        <v>13.1</v>
      </c>
      <c r="DA25" s="695"/>
      <c r="DB25" s="695"/>
      <c r="DC25" s="696"/>
      <c r="DD25" s="669">
        <v>4661998</v>
      </c>
      <c r="DE25" s="662"/>
      <c r="DF25" s="662"/>
      <c r="DG25" s="662"/>
      <c r="DH25" s="662"/>
      <c r="DI25" s="662"/>
      <c r="DJ25" s="662"/>
      <c r="DK25" s="663"/>
      <c r="DL25" s="669">
        <v>4661447</v>
      </c>
      <c r="DM25" s="662"/>
      <c r="DN25" s="662"/>
      <c r="DO25" s="662"/>
      <c r="DP25" s="662"/>
      <c r="DQ25" s="662"/>
      <c r="DR25" s="662"/>
      <c r="DS25" s="662"/>
      <c r="DT25" s="662"/>
      <c r="DU25" s="662"/>
      <c r="DV25" s="663"/>
      <c r="DW25" s="666">
        <v>19.8</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56052</v>
      </c>
      <c r="S26" s="664"/>
      <c r="T26" s="664"/>
      <c r="U26" s="664"/>
      <c r="V26" s="664"/>
      <c r="W26" s="664"/>
      <c r="X26" s="664"/>
      <c r="Y26" s="665"/>
      <c r="Z26" s="723">
        <v>0.1</v>
      </c>
      <c r="AA26" s="723"/>
      <c r="AB26" s="723"/>
      <c r="AC26" s="723"/>
      <c r="AD26" s="724" t="s">
        <v>242</v>
      </c>
      <c r="AE26" s="724"/>
      <c r="AF26" s="724"/>
      <c r="AG26" s="724"/>
      <c r="AH26" s="724"/>
      <c r="AI26" s="724"/>
      <c r="AJ26" s="724"/>
      <c r="AK26" s="724"/>
      <c r="AL26" s="666" t="s">
        <v>228</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244</v>
      </c>
      <c r="BH26" s="664"/>
      <c r="BI26" s="664"/>
      <c r="BJ26" s="664"/>
      <c r="BK26" s="664"/>
      <c r="BL26" s="664"/>
      <c r="BM26" s="664"/>
      <c r="BN26" s="665"/>
      <c r="BO26" s="723" t="s">
        <v>228</v>
      </c>
      <c r="BP26" s="723"/>
      <c r="BQ26" s="723"/>
      <c r="BR26" s="723"/>
      <c r="BS26" s="669" t="s">
        <v>228</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3646144</v>
      </c>
      <c r="CS26" s="664"/>
      <c r="CT26" s="664"/>
      <c r="CU26" s="664"/>
      <c r="CV26" s="664"/>
      <c r="CW26" s="664"/>
      <c r="CX26" s="664"/>
      <c r="CY26" s="665"/>
      <c r="CZ26" s="666">
        <v>9.4</v>
      </c>
      <c r="DA26" s="695"/>
      <c r="DB26" s="695"/>
      <c r="DC26" s="696"/>
      <c r="DD26" s="669">
        <v>3271597</v>
      </c>
      <c r="DE26" s="664"/>
      <c r="DF26" s="664"/>
      <c r="DG26" s="664"/>
      <c r="DH26" s="664"/>
      <c r="DI26" s="664"/>
      <c r="DJ26" s="664"/>
      <c r="DK26" s="665"/>
      <c r="DL26" s="669" t="s">
        <v>228</v>
      </c>
      <c r="DM26" s="664"/>
      <c r="DN26" s="664"/>
      <c r="DO26" s="664"/>
      <c r="DP26" s="664"/>
      <c r="DQ26" s="664"/>
      <c r="DR26" s="664"/>
      <c r="DS26" s="664"/>
      <c r="DT26" s="664"/>
      <c r="DU26" s="664"/>
      <c r="DV26" s="665"/>
      <c r="DW26" s="666" t="s">
        <v>228</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8489011</v>
      </c>
      <c r="S27" s="664"/>
      <c r="T27" s="664"/>
      <c r="U27" s="664"/>
      <c r="V27" s="664"/>
      <c r="W27" s="664"/>
      <c r="X27" s="664"/>
      <c r="Y27" s="665"/>
      <c r="Z27" s="723">
        <v>21.9</v>
      </c>
      <c r="AA27" s="723"/>
      <c r="AB27" s="723"/>
      <c r="AC27" s="723"/>
      <c r="AD27" s="724" t="s">
        <v>228</v>
      </c>
      <c r="AE27" s="724"/>
      <c r="AF27" s="724"/>
      <c r="AG27" s="724"/>
      <c r="AH27" s="724"/>
      <c r="AI27" s="724"/>
      <c r="AJ27" s="724"/>
      <c r="AK27" s="724"/>
      <c r="AL27" s="666" t="s">
        <v>228</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12635153</v>
      </c>
      <c r="BH27" s="664"/>
      <c r="BI27" s="664"/>
      <c r="BJ27" s="664"/>
      <c r="BK27" s="664"/>
      <c r="BL27" s="664"/>
      <c r="BM27" s="664"/>
      <c r="BN27" s="665"/>
      <c r="BO27" s="723">
        <v>100</v>
      </c>
      <c r="BP27" s="723"/>
      <c r="BQ27" s="723"/>
      <c r="BR27" s="723"/>
      <c r="BS27" s="669">
        <v>79423</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13512944</v>
      </c>
      <c r="CS27" s="662"/>
      <c r="CT27" s="662"/>
      <c r="CU27" s="662"/>
      <c r="CV27" s="662"/>
      <c r="CW27" s="662"/>
      <c r="CX27" s="662"/>
      <c r="CY27" s="663"/>
      <c r="CZ27" s="666">
        <v>34.9</v>
      </c>
      <c r="DA27" s="695"/>
      <c r="DB27" s="695"/>
      <c r="DC27" s="696"/>
      <c r="DD27" s="669">
        <v>3949486</v>
      </c>
      <c r="DE27" s="662"/>
      <c r="DF27" s="662"/>
      <c r="DG27" s="662"/>
      <c r="DH27" s="662"/>
      <c r="DI27" s="662"/>
      <c r="DJ27" s="662"/>
      <c r="DK27" s="663"/>
      <c r="DL27" s="669">
        <v>3949380</v>
      </c>
      <c r="DM27" s="662"/>
      <c r="DN27" s="662"/>
      <c r="DO27" s="662"/>
      <c r="DP27" s="662"/>
      <c r="DQ27" s="662"/>
      <c r="DR27" s="662"/>
      <c r="DS27" s="662"/>
      <c r="DT27" s="662"/>
      <c r="DU27" s="662"/>
      <c r="DV27" s="663"/>
      <c r="DW27" s="666">
        <v>16.7</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228</v>
      </c>
      <c r="S28" s="664"/>
      <c r="T28" s="664"/>
      <c r="U28" s="664"/>
      <c r="V28" s="664"/>
      <c r="W28" s="664"/>
      <c r="X28" s="664"/>
      <c r="Y28" s="665"/>
      <c r="Z28" s="723" t="s">
        <v>228</v>
      </c>
      <c r="AA28" s="723"/>
      <c r="AB28" s="723"/>
      <c r="AC28" s="723"/>
      <c r="AD28" s="724" t="s">
        <v>228</v>
      </c>
      <c r="AE28" s="724"/>
      <c r="AF28" s="724"/>
      <c r="AG28" s="724"/>
      <c r="AH28" s="724"/>
      <c r="AI28" s="724"/>
      <c r="AJ28" s="724"/>
      <c r="AK28" s="724"/>
      <c r="AL28" s="666" t="s">
        <v>242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3865155</v>
      </c>
      <c r="CS28" s="664"/>
      <c r="CT28" s="664"/>
      <c r="CU28" s="664"/>
      <c r="CV28" s="664"/>
      <c r="CW28" s="664"/>
      <c r="CX28" s="664"/>
      <c r="CY28" s="665"/>
      <c r="CZ28" s="666">
        <v>10</v>
      </c>
      <c r="DA28" s="695"/>
      <c r="DB28" s="695"/>
      <c r="DC28" s="696"/>
      <c r="DD28" s="669">
        <v>3863073</v>
      </c>
      <c r="DE28" s="664"/>
      <c r="DF28" s="664"/>
      <c r="DG28" s="664"/>
      <c r="DH28" s="664"/>
      <c r="DI28" s="664"/>
      <c r="DJ28" s="664"/>
      <c r="DK28" s="665"/>
      <c r="DL28" s="669">
        <v>3863073</v>
      </c>
      <c r="DM28" s="664"/>
      <c r="DN28" s="664"/>
      <c r="DO28" s="664"/>
      <c r="DP28" s="664"/>
      <c r="DQ28" s="664"/>
      <c r="DR28" s="664"/>
      <c r="DS28" s="664"/>
      <c r="DT28" s="664"/>
      <c r="DU28" s="664"/>
      <c r="DV28" s="665"/>
      <c r="DW28" s="666">
        <v>16.399999999999999</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2902697</v>
      </c>
      <c r="S29" s="664"/>
      <c r="T29" s="664"/>
      <c r="U29" s="664"/>
      <c r="V29" s="664"/>
      <c r="W29" s="664"/>
      <c r="X29" s="664"/>
      <c r="Y29" s="665"/>
      <c r="Z29" s="723">
        <v>7.5</v>
      </c>
      <c r="AA29" s="723"/>
      <c r="AB29" s="723"/>
      <c r="AC29" s="723"/>
      <c r="AD29" s="724" t="s">
        <v>228</v>
      </c>
      <c r="AE29" s="724"/>
      <c r="AF29" s="724"/>
      <c r="AG29" s="724"/>
      <c r="AH29" s="724"/>
      <c r="AI29" s="724"/>
      <c r="AJ29" s="724"/>
      <c r="AK29" s="724"/>
      <c r="AL29" s="666" t="s">
        <v>228</v>
      </c>
      <c r="AM29" s="667"/>
      <c r="AN29" s="667"/>
      <c r="AO29" s="725"/>
      <c r="AP29" s="735" t="s">
        <v>216</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3865065</v>
      </c>
      <c r="CS29" s="662"/>
      <c r="CT29" s="662"/>
      <c r="CU29" s="662"/>
      <c r="CV29" s="662"/>
      <c r="CW29" s="662"/>
      <c r="CX29" s="662"/>
      <c r="CY29" s="663"/>
      <c r="CZ29" s="666">
        <v>10</v>
      </c>
      <c r="DA29" s="695"/>
      <c r="DB29" s="695"/>
      <c r="DC29" s="696"/>
      <c r="DD29" s="669">
        <v>3862983</v>
      </c>
      <c r="DE29" s="662"/>
      <c r="DF29" s="662"/>
      <c r="DG29" s="662"/>
      <c r="DH29" s="662"/>
      <c r="DI29" s="662"/>
      <c r="DJ29" s="662"/>
      <c r="DK29" s="663"/>
      <c r="DL29" s="669">
        <v>3862983</v>
      </c>
      <c r="DM29" s="662"/>
      <c r="DN29" s="662"/>
      <c r="DO29" s="662"/>
      <c r="DP29" s="662"/>
      <c r="DQ29" s="662"/>
      <c r="DR29" s="662"/>
      <c r="DS29" s="662"/>
      <c r="DT29" s="662"/>
      <c r="DU29" s="662"/>
      <c r="DV29" s="663"/>
      <c r="DW29" s="666">
        <v>16.399999999999999</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53092</v>
      </c>
      <c r="S30" s="664"/>
      <c r="T30" s="664"/>
      <c r="U30" s="664"/>
      <c r="V30" s="664"/>
      <c r="W30" s="664"/>
      <c r="X30" s="664"/>
      <c r="Y30" s="665"/>
      <c r="Z30" s="723">
        <v>0.1</v>
      </c>
      <c r="AA30" s="723"/>
      <c r="AB30" s="723"/>
      <c r="AC30" s="723"/>
      <c r="AD30" s="724">
        <v>15654</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183</v>
      </c>
      <c r="AY30" s="761"/>
      <c r="AZ30" s="761"/>
      <c r="BA30" s="761"/>
      <c r="BB30" s="761"/>
      <c r="BC30" s="761"/>
      <c r="BD30" s="761"/>
      <c r="BE30" s="761"/>
      <c r="BF30" s="762"/>
      <c r="BG30" s="741">
        <v>99.2</v>
      </c>
      <c r="BH30" s="742"/>
      <c r="BI30" s="742"/>
      <c r="BJ30" s="742"/>
      <c r="BK30" s="742"/>
      <c r="BL30" s="742"/>
      <c r="BM30" s="743">
        <v>97.1</v>
      </c>
      <c r="BN30" s="742"/>
      <c r="BO30" s="742"/>
      <c r="BP30" s="742"/>
      <c r="BQ30" s="744"/>
      <c r="BR30" s="741">
        <v>99</v>
      </c>
      <c r="BS30" s="742"/>
      <c r="BT30" s="742"/>
      <c r="BU30" s="742"/>
      <c r="BV30" s="742"/>
      <c r="BW30" s="742"/>
      <c r="BX30" s="743">
        <v>96</v>
      </c>
      <c r="BY30" s="742"/>
      <c r="BZ30" s="742"/>
      <c r="CA30" s="742"/>
      <c r="CB30" s="744"/>
      <c r="CD30" s="747"/>
      <c r="CE30" s="748"/>
      <c r="CF30" s="705" t="s">
        <v>308</v>
      </c>
      <c r="CG30" s="702"/>
      <c r="CH30" s="702"/>
      <c r="CI30" s="702"/>
      <c r="CJ30" s="702"/>
      <c r="CK30" s="702"/>
      <c r="CL30" s="702"/>
      <c r="CM30" s="702"/>
      <c r="CN30" s="702"/>
      <c r="CO30" s="702"/>
      <c r="CP30" s="702"/>
      <c r="CQ30" s="703"/>
      <c r="CR30" s="661">
        <v>3591750</v>
      </c>
      <c r="CS30" s="664"/>
      <c r="CT30" s="664"/>
      <c r="CU30" s="664"/>
      <c r="CV30" s="664"/>
      <c r="CW30" s="664"/>
      <c r="CX30" s="664"/>
      <c r="CY30" s="665"/>
      <c r="CZ30" s="666">
        <v>9.3000000000000007</v>
      </c>
      <c r="DA30" s="695"/>
      <c r="DB30" s="695"/>
      <c r="DC30" s="696"/>
      <c r="DD30" s="669">
        <v>3589668</v>
      </c>
      <c r="DE30" s="664"/>
      <c r="DF30" s="664"/>
      <c r="DG30" s="664"/>
      <c r="DH30" s="664"/>
      <c r="DI30" s="664"/>
      <c r="DJ30" s="664"/>
      <c r="DK30" s="665"/>
      <c r="DL30" s="669">
        <v>3589668</v>
      </c>
      <c r="DM30" s="664"/>
      <c r="DN30" s="664"/>
      <c r="DO30" s="664"/>
      <c r="DP30" s="664"/>
      <c r="DQ30" s="664"/>
      <c r="DR30" s="664"/>
      <c r="DS30" s="664"/>
      <c r="DT30" s="664"/>
      <c r="DU30" s="664"/>
      <c r="DV30" s="665"/>
      <c r="DW30" s="666">
        <v>15.2</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19371</v>
      </c>
      <c r="S31" s="664"/>
      <c r="T31" s="664"/>
      <c r="U31" s="664"/>
      <c r="V31" s="664"/>
      <c r="W31" s="664"/>
      <c r="X31" s="664"/>
      <c r="Y31" s="665"/>
      <c r="Z31" s="723">
        <v>0.1</v>
      </c>
      <c r="AA31" s="723"/>
      <c r="AB31" s="723"/>
      <c r="AC31" s="723"/>
      <c r="AD31" s="724" t="s">
        <v>228</v>
      </c>
      <c r="AE31" s="724"/>
      <c r="AF31" s="724"/>
      <c r="AG31" s="724"/>
      <c r="AH31" s="724"/>
      <c r="AI31" s="724"/>
      <c r="AJ31" s="724"/>
      <c r="AK31" s="724"/>
      <c r="AL31" s="666" t="s">
        <v>228</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v>
      </c>
      <c r="BH31" s="662"/>
      <c r="BI31" s="662"/>
      <c r="BJ31" s="662"/>
      <c r="BK31" s="662"/>
      <c r="BL31" s="662"/>
      <c r="BM31" s="667">
        <v>96.8</v>
      </c>
      <c r="BN31" s="740"/>
      <c r="BO31" s="740"/>
      <c r="BP31" s="740"/>
      <c r="BQ31" s="701"/>
      <c r="BR31" s="739">
        <v>99.1</v>
      </c>
      <c r="BS31" s="662"/>
      <c r="BT31" s="662"/>
      <c r="BU31" s="662"/>
      <c r="BV31" s="662"/>
      <c r="BW31" s="662"/>
      <c r="BX31" s="667">
        <v>96.4</v>
      </c>
      <c r="BY31" s="740"/>
      <c r="BZ31" s="740"/>
      <c r="CA31" s="740"/>
      <c r="CB31" s="701"/>
      <c r="CD31" s="747"/>
      <c r="CE31" s="748"/>
      <c r="CF31" s="705" t="s">
        <v>312</v>
      </c>
      <c r="CG31" s="702"/>
      <c r="CH31" s="702"/>
      <c r="CI31" s="702"/>
      <c r="CJ31" s="702"/>
      <c r="CK31" s="702"/>
      <c r="CL31" s="702"/>
      <c r="CM31" s="702"/>
      <c r="CN31" s="702"/>
      <c r="CO31" s="702"/>
      <c r="CP31" s="702"/>
      <c r="CQ31" s="703"/>
      <c r="CR31" s="661">
        <v>273315</v>
      </c>
      <c r="CS31" s="662"/>
      <c r="CT31" s="662"/>
      <c r="CU31" s="662"/>
      <c r="CV31" s="662"/>
      <c r="CW31" s="662"/>
      <c r="CX31" s="662"/>
      <c r="CY31" s="663"/>
      <c r="CZ31" s="666">
        <v>0.7</v>
      </c>
      <c r="DA31" s="695"/>
      <c r="DB31" s="695"/>
      <c r="DC31" s="696"/>
      <c r="DD31" s="669">
        <v>273315</v>
      </c>
      <c r="DE31" s="662"/>
      <c r="DF31" s="662"/>
      <c r="DG31" s="662"/>
      <c r="DH31" s="662"/>
      <c r="DI31" s="662"/>
      <c r="DJ31" s="662"/>
      <c r="DK31" s="663"/>
      <c r="DL31" s="669">
        <v>273315</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126523</v>
      </c>
      <c r="S32" s="664"/>
      <c r="T32" s="664"/>
      <c r="U32" s="664"/>
      <c r="V32" s="664"/>
      <c r="W32" s="664"/>
      <c r="X32" s="664"/>
      <c r="Y32" s="665"/>
      <c r="Z32" s="723">
        <v>0.3</v>
      </c>
      <c r="AA32" s="723"/>
      <c r="AB32" s="723"/>
      <c r="AC32" s="723"/>
      <c r="AD32" s="724" t="s">
        <v>228</v>
      </c>
      <c r="AE32" s="724"/>
      <c r="AF32" s="724"/>
      <c r="AG32" s="724"/>
      <c r="AH32" s="724"/>
      <c r="AI32" s="724"/>
      <c r="AJ32" s="724"/>
      <c r="AK32" s="724"/>
      <c r="AL32" s="666" t="s">
        <v>228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99.4</v>
      </c>
      <c r="BH32" s="677"/>
      <c r="BI32" s="677"/>
      <c r="BJ32" s="677"/>
      <c r="BK32" s="677"/>
      <c r="BL32" s="677"/>
      <c r="BM32" s="721">
        <v>97.1</v>
      </c>
      <c r="BN32" s="677"/>
      <c r="BO32" s="677"/>
      <c r="BP32" s="677"/>
      <c r="BQ32" s="714"/>
      <c r="BR32" s="738">
        <v>98.8</v>
      </c>
      <c r="BS32" s="677"/>
      <c r="BT32" s="677"/>
      <c r="BU32" s="677"/>
      <c r="BV32" s="677"/>
      <c r="BW32" s="677"/>
      <c r="BX32" s="721">
        <v>95</v>
      </c>
      <c r="BY32" s="677"/>
      <c r="BZ32" s="677"/>
      <c r="CA32" s="677"/>
      <c r="CB32" s="714"/>
      <c r="CD32" s="749"/>
      <c r="CE32" s="750"/>
      <c r="CF32" s="705" t="s">
        <v>315</v>
      </c>
      <c r="CG32" s="702"/>
      <c r="CH32" s="702"/>
      <c r="CI32" s="702"/>
      <c r="CJ32" s="702"/>
      <c r="CK32" s="702"/>
      <c r="CL32" s="702"/>
      <c r="CM32" s="702"/>
      <c r="CN32" s="702"/>
      <c r="CO32" s="702"/>
      <c r="CP32" s="702"/>
      <c r="CQ32" s="703"/>
      <c r="CR32" s="661">
        <v>90</v>
      </c>
      <c r="CS32" s="664"/>
      <c r="CT32" s="664"/>
      <c r="CU32" s="664"/>
      <c r="CV32" s="664"/>
      <c r="CW32" s="664"/>
      <c r="CX32" s="664"/>
      <c r="CY32" s="665"/>
      <c r="CZ32" s="666">
        <v>0</v>
      </c>
      <c r="DA32" s="695"/>
      <c r="DB32" s="695"/>
      <c r="DC32" s="696"/>
      <c r="DD32" s="669">
        <v>90</v>
      </c>
      <c r="DE32" s="664"/>
      <c r="DF32" s="664"/>
      <c r="DG32" s="664"/>
      <c r="DH32" s="664"/>
      <c r="DI32" s="664"/>
      <c r="DJ32" s="664"/>
      <c r="DK32" s="665"/>
      <c r="DL32" s="669">
        <v>90</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60687</v>
      </c>
      <c r="S33" s="664"/>
      <c r="T33" s="664"/>
      <c r="U33" s="664"/>
      <c r="V33" s="664"/>
      <c r="W33" s="664"/>
      <c r="X33" s="664"/>
      <c r="Y33" s="665"/>
      <c r="Z33" s="723">
        <v>0.2</v>
      </c>
      <c r="AA33" s="723"/>
      <c r="AB33" s="723"/>
      <c r="AC33" s="723"/>
      <c r="AD33" s="724" t="s">
        <v>228</v>
      </c>
      <c r="AE33" s="724"/>
      <c r="AF33" s="724"/>
      <c r="AG33" s="724"/>
      <c r="AH33" s="724"/>
      <c r="AI33" s="724"/>
      <c r="AJ33" s="724"/>
      <c r="AK33" s="724"/>
      <c r="AL33" s="666" t="s">
        <v>228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13891665</v>
      </c>
      <c r="CS33" s="662"/>
      <c r="CT33" s="662"/>
      <c r="CU33" s="662"/>
      <c r="CV33" s="662"/>
      <c r="CW33" s="662"/>
      <c r="CX33" s="662"/>
      <c r="CY33" s="663"/>
      <c r="CZ33" s="666">
        <v>35.9</v>
      </c>
      <c r="DA33" s="695"/>
      <c r="DB33" s="695"/>
      <c r="DC33" s="696"/>
      <c r="DD33" s="669">
        <v>12243688</v>
      </c>
      <c r="DE33" s="662"/>
      <c r="DF33" s="662"/>
      <c r="DG33" s="662"/>
      <c r="DH33" s="662"/>
      <c r="DI33" s="662"/>
      <c r="DJ33" s="662"/>
      <c r="DK33" s="663"/>
      <c r="DL33" s="669">
        <v>11010700</v>
      </c>
      <c r="DM33" s="662"/>
      <c r="DN33" s="662"/>
      <c r="DO33" s="662"/>
      <c r="DP33" s="662"/>
      <c r="DQ33" s="662"/>
      <c r="DR33" s="662"/>
      <c r="DS33" s="662"/>
      <c r="DT33" s="662"/>
      <c r="DU33" s="662"/>
      <c r="DV33" s="663"/>
      <c r="DW33" s="666">
        <v>46.7</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324284</v>
      </c>
      <c r="S34" s="664"/>
      <c r="T34" s="664"/>
      <c r="U34" s="664"/>
      <c r="V34" s="664"/>
      <c r="W34" s="664"/>
      <c r="X34" s="664"/>
      <c r="Y34" s="665"/>
      <c r="Z34" s="723">
        <v>0.8</v>
      </c>
      <c r="AA34" s="723"/>
      <c r="AB34" s="723"/>
      <c r="AC34" s="723"/>
      <c r="AD34" s="724">
        <v>603</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4607348</v>
      </c>
      <c r="CS34" s="664"/>
      <c r="CT34" s="664"/>
      <c r="CU34" s="664"/>
      <c r="CV34" s="664"/>
      <c r="CW34" s="664"/>
      <c r="CX34" s="664"/>
      <c r="CY34" s="665"/>
      <c r="CZ34" s="666">
        <v>11.9</v>
      </c>
      <c r="DA34" s="695"/>
      <c r="DB34" s="695"/>
      <c r="DC34" s="696"/>
      <c r="DD34" s="669">
        <v>3988309</v>
      </c>
      <c r="DE34" s="664"/>
      <c r="DF34" s="664"/>
      <c r="DG34" s="664"/>
      <c r="DH34" s="664"/>
      <c r="DI34" s="664"/>
      <c r="DJ34" s="664"/>
      <c r="DK34" s="665"/>
      <c r="DL34" s="669">
        <v>3759406</v>
      </c>
      <c r="DM34" s="664"/>
      <c r="DN34" s="664"/>
      <c r="DO34" s="664"/>
      <c r="DP34" s="664"/>
      <c r="DQ34" s="664"/>
      <c r="DR34" s="664"/>
      <c r="DS34" s="664"/>
      <c r="DT34" s="664"/>
      <c r="DU34" s="664"/>
      <c r="DV34" s="665"/>
      <c r="DW34" s="666">
        <v>15.9</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2695100</v>
      </c>
      <c r="S35" s="664"/>
      <c r="T35" s="664"/>
      <c r="U35" s="664"/>
      <c r="V35" s="664"/>
      <c r="W35" s="664"/>
      <c r="X35" s="664"/>
      <c r="Y35" s="665"/>
      <c r="Z35" s="723">
        <v>7</v>
      </c>
      <c r="AA35" s="723"/>
      <c r="AB35" s="723"/>
      <c r="AC35" s="723"/>
      <c r="AD35" s="724" t="s">
        <v>228</v>
      </c>
      <c r="AE35" s="724"/>
      <c r="AF35" s="724"/>
      <c r="AG35" s="724"/>
      <c r="AH35" s="724"/>
      <c r="AI35" s="724"/>
      <c r="AJ35" s="724"/>
      <c r="AK35" s="724"/>
      <c r="AL35" s="666" t="s">
        <v>228</v>
      </c>
      <c r="AM35" s="667"/>
      <c r="AN35" s="667"/>
      <c r="AO35" s="725"/>
      <c r="AP35" s="234"/>
      <c r="AQ35" s="729" t="s">
        <v>323</v>
      </c>
      <c r="AR35" s="730"/>
      <c r="AS35" s="730"/>
      <c r="AT35" s="730"/>
      <c r="AU35" s="730"/>
      <c r="AV35" s="730"/>
      <c r="AW35" s="730"/>
      <c r="AX35" s="730"/>
      <c r="AY35" s="731"/>
      <c r="AZ35" s="726">
        <v>5851892</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87138</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102634</v>
      </c>
      <c r="CS35" s="662"/>
      <c r="CT35" s="662"/>
      <c r="CU35" s="662"/>
      <c r="CV35" s="662"/>
      <c r="CW35" s="662"/>
      <c r="CX35" s="662"/>
      <c r="CY35" s="663"/>
      <c r="CZ35" s="666">
        <v>0.3</v>
      </c>
      <c r="DA35" s="695"/>
      <c r="DB35" s="695"/>
      <c r="DC35" s="696"/>
      <c r="DD35" s="669">
        <v>92512</v>
      </c>
      <c r="DE35" s="662"/>
      <c r="DF35" s="662"/>
      <c r="DG35" s="662"/>
      <c r="DH35" s="662"/>
      <c r="DI35" s="662"/>
      <c r="DJ35" s="662"/>
      <c r="DK35" s="663"/>
      <c r="DL35" s="669">
        <v>92512</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228</v>
      </c>
      <c r="S36" s="664"/>
      <c r="T36" s="664"/>
      <c r="U36" s="664"/>
      <c r="V36" s="664"/>
      <c r="W36" s="664"/>
      <c r="X36" s="664"/>
      <c r="Y36" s="665"/>
      <c r="Z36" s="723" t="s">
        <v>242</v>
      </c>
      <c r="AA36" s="723"/>
      <c r="AB36" s="723"/>
      <c r="AC36" s="723"/>
      <c r="AD36" s="724" t="s">
        <v>242</v>
      </c>
      <c r="AE36" s="724"/>
      <c r="AF36" s="724"/>
      <c r="AG36" s="724"/>
      <c r="AH36" s="724"/>
      <c r="AI36" s="724"/>
      <c r="AJ36" s="724"/>
      <c r="AK36" s="724"/>
      <c r="AL36" s="666" t="s">
        <v>228</v>
      </c>
      <c r="AM36" s="667"/>
      <c r="AN36" s="667"/>
      <c r="AO36" s="725"/>
      <c r="AQ36" s="698" t="s">
        <v>327</v>
      </c>
      <c r="AR36" s="699"/>
      <c r="AS36" s="699"/>
      <c r="AT36" s="699"/>
      <c r="AU36" s="699"/>
      <c r="AV36" s="699"/>
      <c r="AW36" s="699"/>
      <c r="AX36" s="699"/>
      <c r="AY36" s="700"/>
      <c r="AZ36" s="661">
        <v>1502379</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-89905</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4755668</v>
      </c>
      <c r="CS36" s="664"/>
      <c r="CT36" s="664"/>
      <c r="CU36" s="664"/>
      <c r="CV36" s="664"/>
      <c r="CW36" s="664"/>
      <c r="CX36" s="664"/>
      <c r="CY36" s="665"/>
      <c r="CZ36" s="666">
        <v>12.3</v>
      </c>
      <c r="DA36" s="695"/>
      <c r="DB36" s="695"/>
      <c r="DC36" s="696"/>
      <c r="DD36" s="669">
        <v>4595807</v>
      </c>
      <c r="DE36" s="664"/>
      <c r="DF36" s="664"/>
      <c r="DG36" s="664"/>
      <c r="DH36" s="664"/>
      <c r="DI36" s="664"/>
      <c r="DJ36" s="664"/>
      <c r="DK36" s="665"/>
      <c r="DL36" s="669">
        <v>3950396</v>
      </c>
      <c r="DM36" s="664"/>
      <c r="DN36" s="664"/>
      <c r="DO36" s="664"/>
      <c r="DP36" s="664"/>
      <c r="DQ36" s="664"/>
      <c r="DR36" s="664"/>
      <c r="DS36" s="664"/>
      <c r="DT36" s="664"/>
      <c r="DU36" s="664"/>
      <c r="DV36" s="665"/>
      <c r="DW36" s="666">
        <v>16.7</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1439800</v>
      </c>
      <c r="S37" s="664"/>
      <c r="T37" s="664"/>
      <c r="U37" s="664"/>
      <c r="V37" s="664"/>
      <c r="W37" s="664"/>
      <c r="X37" s="664"/>
      <c r="Y37" s="665"/>
      <c r="Z37" s="723">
        <v>3.7</v>
      </c>
      <c r="AA37" s="723"/>
      <c r="AB37" s="723"/>
      <c r="AC37" s="723"/>
      <c r="AD37" s="724" t="s">
        <v>242</v>
      </c>
      <c r="AE37" s="724"/>
      <c r="AF37" s="724"/>
      <c r="AG37" s="724"/>
      <c r="AH37" s="724"/>
      <c r="AI37" s="724"/>
      <c r="AJ37" s="724"/>
      <c r="AK37" s="724"/>
      <c r="AL37" s="666" t="s">
        <v>242</v>
      </c>
      <c r="AM37" s="667"/>
      <c r="AN37" s="667"/>
      <c r="AO37" s="725"/>
      <c r="AQ37" s="698" t="s">
        <v>331</v>
      </c>
      <c r="AR37" s="699"/>
      <c r="AS37" s="699"/>
      <c r="AT37" s="699"/>
      <c r="AU37" s="699"/>
      <c r="AV37" s="699"/>
      <c r="AW37" s="699"/>
      <c r="AX37" s="699"/>
      <c r="AY37" s="700"/>
      <c r="AZ37" s="661">
        <v>59325</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16274</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2129024</v>
      </c>
      <c r="CS37" s="662"/>
      <c r="CT37" s="662"/>
      <c r="CU37" s="662"/>
      <c r="CV37" s="662"/>
      <c r="CW37" s="662"/>
      <c r="CX37" s="662"/>
      <c r="CY37" s="663"/>
      <c r="CZ37" s="666">
        <v>5.5</v>
      </c>
      <c r="DA37" s="695"/>
      <c r="DB37" s="695"/>
      <c r="DC37" s="696"/>
      <c r="DD37" s="669">
        <v>2128618</v>
      </c>
      <c r="DE37" s="662"/>
      <c r="DF37" s="662"/>
      <c r="DG37" s="662"/>
      <c r="DH37" s="662"/>
      <c r="DI37" s="662"/>
      <c r="DJ37" s="662"/>
      <c r="DK37" s="663"/>
      <c r="DL37" s="669">
        <v>2023386</v>
      </c>
      <c r="DM37" s="662"/>
      <c r="DN37" s="662"/>
      <c r="DO37" s="662"/>
      <c r="DP37" s="662"/>
      <c r="DQ37" s="662"/>
      <c r="DR37" s="662"/>
      <c r="DS37" s="662"/>
      <c r="DT37" s="662"/>
      <c r="DU37" s="662"/>
      <c r="DV37" s="663"/>
      <c r="DW37" s="666">
        <v>8.6</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38730878</v>
      </c>
      <c r="S38" s="713"/>
      <c r="T38" s="713"/>
      <c r="U38" s="713"/>
      <c r="V38" s="713"/>
      <c r="W38" s="713"/>
      <c r="X38" s="713"/>
      <c r="Y38" s="718"/>
      <c r="Z38" s="719">
        <v>100</v>
      </c>
      <c r="AA38" s="719"/>
      <c r="AB38" s="719"/>
      <c r="AC38" s="719"/>
      <c r="AD38" s="720">
        <v>22148077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4429</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26718</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4345084</v>
      </c>
      <c r="CS38" s="664"/>
      <c r="CT38" s="664"/>
      <c r="CU38" s="664"/>
      <c r="CV38" s="664"/>
      <c r="CW38" s="664"/>
      <c r="CX38" s="664"/>
      <c r="CY38" s="665"/>
      <c r="CZ38" s="666">
        <v>11.2</v>
      </c>
      <c r="DA38" s="695"/>
      <c r="DB38" s="695"/>
      <c r="DC38" s="696"/>
      <c r="DD38" s="669">
        <v>3488353</v>
      </c>
      <c r="DE38" s="664"/>
      <c r="DF38" s="664"/>
      <c r="DG38" s="664"/>
      <c r="DH38" s="664"/>
      <c r="DI38" s="664"/>
      <c r="DJ38" s="664"/>
      <c r="DK38" s="665"/>
      <c r="DL38" s="669">
        <v>3208386</v>
      </c>
      <c r="DM38" s="664"/>
      <c r="DN38" s="664"/>
      <c r="DO38" s="664"/>
      <c r="DP38" s="664"/>
      <c r="DQ38" s="664"/>
      <c r="DR38" s="664"/>
      <c r="DS38" s="664"/>
      <c r="DT38" s="664"/>
      <c r="DU38" s="664"/>
      <c r="DV38" s="665"/>
      <c r="DW38" s="666">
        <v>13.6</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242</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91</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80931</v>
      </c>
      <c r="CS39" s="662"/>
      <c r="CT39" s="662"/>
      <c r="CU39" s="662"/>
      <c r="CV39" s="662"/>
      <c r="CW39" s="662"/>
      <c r="CX39" s="662"/>
      <c r="CY39" s="663"/>
      <c r="CZ39" s="666">
        <v>0.2</v>
      </c>
      <c r="DA39" s="695"/>
      <c r="DB39" s="695"/>
      <c r="DC39" s="696"/>
      <c r="DD39" s="669">
        <v>78707</v>
      </c>
      <c r="DE39" s="662"/>
      <c r="DF39" s="662"/>
      <c r="DG39" s="662"/>
      <c r="DH39" s="662"/>
      <c r="DI39" s="662"/>
      <c r="DJ39" s="662"/>
      <c r="DK39" s="663"/>
      <c r="DL39" s="669" t="s">
        <v>228</v>
      </c>
      <c r="DM39" s="662"/>
      <c r="DN39" s="662"/>
      <c r="DO39" s="662"/>
      <c r="DP39" s="662"/>
      <c r="DQ39" s="662"/>
      <c r="DR39" s="662"/>
      <c r="DS39" s="662"/>
      <c r="DT39" s="662"/>
      <c r="DU39" s="662"/>
      <c r="DV39" s="663"/>
      <c r="DW39" s="666" t="s">
        <v>228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1258994</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242</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t="s">
        <v>242</v>
      </c>
      <c r="CS40" s="664"/>
      <c r="CT40" s="664"/>
      <c r="CU40" s="664"/>
      <c r="CV40" s="664"/>
      <c r="CW40" s="664"/>
      <c r="CX40" s="664"/>
      <c r="CY40" s="665"/>
      <c r="CZ40" s="666" t="s">
        <v>228</v>
      </c>
      <c r="DA40" s="695"/>
      <c r="DB40" s="695"/>
      <c r="DC40" s="696"/>
      <c r="DD40" s="669" t="s">
        <v>234</v>
      </c>
      <c r="DE40" s="664"/>
      <c r="DF40" s="664"/>
      <c r="DG40" s="664"/>
      <c r="DH40" s="664"/>
      <c r="DI40" s="664"/>
      <c r="DJ40" s="664"/>
      <c r="DK40" s="665"/>
      <c r="DL40" s="669" t="s">
        <v>242</v>
      </c>
      <c r="DM40" s="664"/>
      <c r="DN40" s="664"/>
      <c r="DO40" s="664"/>
      <c r="DP40" s="664"/>
      <c r="DQ40" s="664"/>
      <c r="DR40" s="664"/>
      <c r="DS40" s="664"/>
      <c r="DT40" s="664"/>
      <c r="DU40" s="664"/>
      <c r="DV40" s="665"/>
      <c r="DW40" s="666" t="s">
        <v>228</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3026765</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326</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228</v>
      </c>
      <c r="CS41" s="662"/>
      <c r="CT41" s="662"/>
      <c r="CU41" s="662"/>
      <c r="CV41" s="662"/>
      <c r="CW41" s="662"/>
      <c r="CX41" s="662"/>
      <c r="CY41" s="663"/>
      <c r="CZ41" s="666" t="s">
        <v>228</v>
      </c>
      <c r="DA41" s="695"/>
      <c r="DB41" s="695"/>
      <c r="DC41" s="696"/>
      <c r="DD41" s="669" t="s">
        <v>228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2314659</v>
      </c>
      <c r="CS42" s="664"/>
      <c r="CT42" s="664"/>
      <c r="CU42" s="664"/>
      <c r="CV42" s="664"/>
      <c r="CW42" s="664"/>
      <c r="CX42" s="664"/>
      <c r="CY42" s="665"/>
      <c r="CZ42" s="666">
        <v>6</v>
      </c>
      <c r="DA42" s="667"/>
      <c r="DB42" s="667"/>
      <c r="DC42" s="668"/>
      <c r="DD42" s="669">
        <v>401834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72792</v>
      </c>
      <c r="CS43" s="662"/>
      <c r="CT43" s="662"/>
      <c r="CU43" s="662"/>
      <c r="CV43" s="662"/>
      <c r="CW43" s="662"/>
      <c r="CX43" s="662"/>
      <c r="CY43" s="663"/>
      <c r="CZ43" s="666">
        <v>0.2</v>
      </c>
      <c r="DA43" s="695"/>
      <c r="DB43" s="695"/>
      <c r="DC43" s="696"/>
      <c r="DD43" s="669">
        <v>72792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2281691</v>
      </c>
      <c r="CS44" s="664"/>
      <c r="CT44" s="664"/>
      <c r="CU44" s="664"/>
      <c r="CV44" s="664"/>
      <c r="CW44" s="664"/>
      <c r="CX44" s="664"/>
      <c r="CY44" s="665"/>
      <c r="CZ44" s="666">
        <v>5.9</v>
      </c>
      <c r="DA44" s="667"/>
      <c r="DB44" s="667"/>
      <c r="DC44" s="668"/>
      <c r="DD44" s="669">
        <v>385959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945149</v>
      </c>
      <c r="CS45" s="662"/>
      <c r="CT45" s="662"/>
      <c r="CU45" s="662"/>
      <c r="CV45" s="662"/>
      <c r="CW45" s="662"/>
      <c r="CX45" s="662"/>
      <c r="CY45" s="663"/>
      <c r="CZ45" s="666">
        <v>2.4</v>
      </c>
      <c r="DA45" s="695"/>
      <c r="DB45" s="695"/>
      <c r="DC45" s="696"/>
      <c r="DD45" s="669">
        <v>71212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1324300</v>
      </c>
      <c r="CS46" s="664"/>
      <c r="CT46" s="664"/>
      <c r="CU46" s="664"/>
      <c r="CV46" s="664"/>
      <c r="CW46" s="664"/>
      <c r="CX46" s="664"/>
      <c r="CY46" s="665"/>
      <c r="CZ46" s="666">
        <v>3.4</v>
      </c>
      <c r="DA46" s="667"/>
      <c r="DB46" s="667"/>
      <c r="DC46" s="668"/>
      <c r="DD46" s="669">
        <v>304126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32968</v>
      </c>
      <c r="CS47" s="662"/>
      <c r="CT47" s="662"/>
      <c r="CU47" s="662"/>
      <c r="CV47" s="662"/>
      <c r="CW47" s="662"/>
      <c r="CX47" s="662"/>
      <c r="CY47" s="663"/>
      <c r="CZ47" s="666">
        <v>0.1</v>
      </c>
      <c r="DA47" s="695"/>
      <c r="DB47" s="695"/>
      <c r="DC47" s="696"/>
      <c r="DD47" s="669">
        <v>15875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242</v>
      </c>
      <c r="DA48" s="667"/>
      <c r="DB48" s="667"/>
      <c r="DC48" s="668"/>
      <c r="DD48" s="669" t="s">
        <v>242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38667026</v>
      </c>
      <c r="CS49" s="677"/>
      <c r="CT49" s="677"/>
      <c r="CU49" s="677"/>
      <c r="CV49" s="677"/>
      <c r="CW49" s="677"/>
      <c r="CX49" s="677"/>
      <c r="CY49" s="678"/>
      <c r="CZ49" s="679">
        <v>100</v>
      </c>
      <c r="DA49" s="680"/>
      <c r="DB49" s="680"/>
      <c r="DC49" s="681"/>
      <c r="DD49" s="682">
        <v>25120079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zRbwmHuvvfkDJ23LLgEAiVoxZ5teTrzp/8W9IAh9eOawBfF5kya+WAuK9BwwKzS+F5MY5IDl8s3yhr2dcECrA==" saltValue="BHsifIZFxVJie2gI480ar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39130</v>
      </c>
      <c r="R7" s="1194"/>
      <c r="S7" s="1194"/>
      <c r="T7" s="1194"/>
      <c r="U7" s="1194"/>
      <c r="V7" s="1194">
        <v>39066</v>
      </c>
      <c r="W7" s="1194"/>
      <c r="X7" s="1194"/>
      <c r="Y7" s="1194"/>
      <c r="Z7" s="1194"/>
      <c r="AA7" s="1194">
        <v>64</v>
      </c>
      <c r="AB7" s="1194"/>
      <c r="AC7" s="1194"/>
      <c r="AD7" s="1194"/>
      <c r="AE7" s="1195"/>
      <c r="AF7" s="1196">
        <v>57</v>
      </c>
      <c r="AG7" s="1197"/>
      <c r="AH7" s="1197"/>
      <c r="AI7" s="1197"/>
      <c r="AJ7" s="1198"/>
      <c r="AK7" s="1180">
        <v>127</v>
      </c>
      <c r="AL7" s="1181"/>
      <c r="AM7" s="1181"/>
      <c r="AN7" s="1181"/>
      <c r="AO7" s="1181"/>
      <c r="AP7" s="1181">
        <v>35969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0</v>
      </c>
      <c r="CI7" s="1178"/>
      <c r="CJ7" s="1178"/>
      <c r="CK7" s="1178"/>
      <c r="CL7" s="1179"/>
      <c r="CM7" s="1177">
        <v>10</v>
      </c>
      <c r="CN7" s="1178"/>
      <c r="CO7" s="1178"/>
      <c r="CP7" s="1178"/>
      <c r="CQ7" s="1179"/>
      <c r="CR7" s="1177">
        <v>10</v>
      </c>
      <c r="CS7" s="1178"/>
      <c r="CT7" s="1178"/>
      <c r="CU7" s="1178"/>
      <c r="CV7" s="1179"/>
      <c r="CW7" s="1177">
        <v>189</v>
      </c>
      <c r="CX7" s="1178"/>
      <c r="CY7" s="1178"/>
      <c r="CZ7" s="1178"/>
      <c r="DA7" s="1179"/>
      <c r="DB7" s="1177" t="s">
        <v>595</v>
      </c>
      <c r="DC7" s="1178"/>
      <c r="DD7" s="1178"/>
      <c r="DE7" s="1178"/>
      <c r="DF7" s="1179"/>
      <c r="DG7" s="1177" t="s">
        <v>595</v>
      </c>
      <c r="DH7" s="1178"/>
      <c r="DI7" s="1178"/>
      <c r="DJ7" s="1178"/>
      <c r="DK7" s="1179"/>
      <c r="DL7" s="1177" t="s">
        <v>595</v>
      </c>
      <c r="DM7" s="1178"/>
      <c r="DN7" s="1178"/>
      <c r="DO7" s="1178"/>
      <c r="DP7" s="1179"/>
      <c r="DQ7" s="1177" t="s">
        <v>594</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760</v>
      </c>
      <c r="R8" s="1133"/>
      <c r="S8" s="1133"/>
      <c r="T8" s="1133"/>
      <c r="U8" s="1133"/>
      <c r="V8" s="1133">
        <v>760</v>
      </c>
      <c r="W8" s="1133"/>
      <c r="X8" s="1133"/>
      <c r="Y8" s="1133"/>
      <c r="Z8" s="1133"/>
      <c r="AA8" s="1133" t="s">
        <v>583</v>
      </c>
      <c r="AB8" s="1133"/>
      <c r="AC8" s="1133"/>
      <c r="AD8" s="1133"/>
      <c r="AE8" s="1134"/>
      <c r="AF8" s="1108" t="s">
        <v>383</v>
      </c>
      <c r="AG8" s="1109"/>
      <c r="AH8" s="1109"/>
      <c r="AI8" s="1109"/>
      <c r="AJ8" s="1110"/>
      <c r="AK8" s="1175">
        <v>194</v>
      </c>
      <c r="AL8" s="1176"/>
      <c r="AM8" s="1176"/>
      <c r="AN8" s="1176"/>
      <c r="AO8" s="1176"/>
      <c r="AP8" s="1176">
        <v>1705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587</v>
      </c>
      <c r="BT8" s="1104"/>
      <c r="BU8" s="1104"/>
      <c r="BV8" s="1104"/>
      <c r="BW8" s="1104"/>
      <c r="BX8" s="1104"/>
      <c r="BY8" s="1104"/>
      <c r="BZ8" s="1104"/>
      <c r="CA8" s="1104"/>
      <c r="CB8" s="1104"/>
      <c r="CC8" s="1104"/>
      <c r="CD8" s="1104"/>
      <c r="CE8" s="1104"/>
      <c r="CF8" s="1104"/>
      <c r="CG8" s="1105"/>
      <c r="CH8" s="1078">
        <v>-10</v>
      </c>
      <c r="CI8" s="1079"/>
      <c r="CJ8" s="1079"/>
      <c r="CK8" s="1079"/>
      <c r="CL8" s="1080"/>
      <c r="CM8" s="1078">
        <v>88</v>
      </c>
      <c r="CN8" s="1079"/>
      <c r="CO8" s="1079"/>
      <c r="CP8" s="1079"/>
      <c r="CQ8" s="1080"/>
      <c r="CR8" s="1078">
        <v>21</v>
      </c>
      <c r="CS8" s="1079"/>
      <c r="CT8" s="1079"/>
      <c r="CU8" s="1079"/>
      <c r="CV8" s="1080"/>
      <c r="CW8" s="1078" t="s">
        <v>594</v>
      </c>
      <c r="CX8" s="1079"/>
      <c r="CY8" s="1079"/>
      <c r="CZ8" s="1079"/>
      <c r="DA8" s="1080"/>
      <c r="DB8" s="1078" t="s">
        <v>596</v>
      </c>
      <c r="DC8" s="1079"/>
      <c r="DD8" s="1079"/>
      <c r="DE8" s="1079"/>
      <c r="DF8" s="1080"/>
      <c r="DG8" s="1078" t="s">
        <v>595</v>
      </c>
      <c r="DH8" s="1079"/>
      <c r="DI8" s="1079"/>
      <c r="DJ8" s="1079"/>
      <c r="DK8" s="1080"/>
      <c r="DL8" s="1078" t="s">
        <v>597</v>
      </c>
      <c r="DM8" s="1079"/>
      <c r="DN8" s="1079"/>
      <c r="DO8" s="1079"/>
      <c r="DP8" s="1080"/>
      <c r="DQ8" s="1078" t="s">
        <v>595</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39130</v>
      </c>
      <c r="R23" s="1158"/>
      <c r="S23" s="1158"/>
      <c r="T23" s="1158"/>
      <c r="U23" s="1158"/>
      <c r="V23" s="1158">
        <v>39066</v>
      </c>
      <c r="W23" s="1158"/>
      <c r="X23" s="1158"/>
      <c r="Y23" s="1158"/>
      <c r="Z23" s="1158"/>
      <c r="AA23" s="1158">
        <v>64</v>
      </c>
      <c r="AB23" s="1158"/>
      <c r="AC23" s="1158"/>
      <c r="AD23" s="1158"/>
      <c r="AE23" s="1159"/>
      <c r="AF23" s="1160">
        <v>57</v>
      </c>
      <c r="AG23" s="1158"/>
      <c r="AH23" s="1158"/>
      <c r="AI23" s="1158"/>
      <c r="AJ23" s="1161"/>
      <c r="AK23" s="1162"/>
      <c r="AL23" s="1163"/>
      <c r="AM23" s="1163"/>
      <c r="AN23" s="1163"/>
      <c r="AO23" s="1163"/>
      <c r="AP23" s="1158">
        <v>37674</v>
      </c>
      <c r="AQ23" s="1158"/>
      <c r="AR23" s="1158"/>
      <c r="AS23" s="1158"/>
      <c r="AT23" s="1158"/>
      <c r="AU23" s="1164"/>
      <c r="AV23" s="1164"/>
      <c r="AW23" s="1164"/>
      <c r="AX23" s="1164"/>
      <c r="AY23" s="1165"/>
      <c r="AZ23" s="1154" t="s">
        <v>228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v>12852</v>
      </c>
      <c r="R28" s="1143"/>
      <c r="S28" s="1143"/>
      <c r="T28" s="1143"/>
      <c r="U28" s="1143"/>
      <c r="V28" s="1143">
        <v>12765</v>
      </c>
      <c r="W28" s="1143"/>
      <c r="X28" s="1143"/>
      <c r="Y28" s="1143"/>
      <c r="Z28" s="1143"/>
      <c r="AA28" s="1143">
        <v>87</v>
      </c>
      <c r="AB28" s="1143"/>
      <c r="AC28" s="1143"/>
      <c r="AD28" s="1143"/>
      <c r="AE28" s="1144"/>
      <c r="AF28" s="1145">
        <v>87</v>
      </c>
      <c r="AG28" s="1143"/>
      <c r="AH28" s="1143"/>
      <c r="AI28" s="1143"/>
      <c r="AJ28" s="1146"/>
      <c r="AK28" s="1147">
        <v>1263</v>
      </c>
      <c r="AL28" s="1135"/>
      <c r="AM28" s="1135"/>
      <c r="AN28" s="1135"/>
      <c r="AO28" s="1135"/>
      <c r="AP28" s="1135" t="s">
        <v>592</v>
      </c>
      <c r="AQ28" s="1135"/>
      <c r="AR28" s="1135"/>
      <c r="AS28" s="1135"/>
      <c r="AT28" s="1135"/>
      <c r="AU28" s="1135" t="s">
        <v>592</v>
      </c>
      <c r="AV28" s="1135"/>
      <c r="AW28" s="1135"/>
      <c r="AX28" s="1135"/>
      <c r="AY28" s="1135"/>
      <c r="AZ28" s="1136" t="s">
        <v>592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2">
        <v>10495</v>
      </c>
      <c r="R29" s="1133"/>
      <c r="S29" s="1133"/>
      <c r="T29" s="1133"/>
      <c r="U29" s="1133"/>
      <c r="V29" s="1133">
        <v>10209</v>
      </c>
      <c r="W29" s="1133"/>
      <c r="X29" s="1133"/>
      <c r="Y29" s="1133"/>
      <c r="Z29" s="1133"/>
      <c r="AA29" s="1133">
        <v>286</v>
      </c>
      <c r="AB29" s="1133"/>
      <c r="AC29" s="1133"/>
      <c r="AD29" s="1133"/>
      <c r="AE29" s="1134"/>
      <c r="AF29" s="1108">
        <v>286</v>
      </c>
      <c r="AG29" s="1109"/>
      <c r="AH29" s="1109"/>
      <c r="AI29" s="1109"/>
      <c r="AJ29" s="1110"/>
      <c r="AK29" s="1069">
        <v>1529</v>
      </c>
      <c r="AL29" s="1060"/>
      <c r="AM29" s="1060"/>
      <c r="AN29" s="1060"/>
      <c r="AO29" s="1060"/>
      <c r="AP29" s="1060" t="s">
        <v>592</v>
      </c>
      <c r="AQ29" s="1060"/>
      <c r="AR29" s="1060"/>
      <c r="AS29" s="1060"/>
      <c r="AT29" s="1060"/>
      <c r="AU29" s="1060" t="s">
        <v>592</v>
      </c>
      <c r="AV29" s="1060"/>
      <c r="AW29" s="1060"/>
      <c r="AX29" s="1060"/>
      <c r="AY29" s="1060"/>
      <c r="AZ29" s="1131" t="s">
        <v>592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2">
        <v>1714</v>
      </c>
      <c r="R30" s="1133"/>
      <c r="S30" s="1133"/>
      <c r="T30" s="1133"/>
      <c r="U30" s="1133"/>
      <c r="V30" s="1133">
        <v>1655</v>
      </c>
      <c r="W30" s="1133"/>
      <c r="X30" s="1133"/>
      <c r="Y30" s="1133"/>
      <c r="Z30" s="1133"/>
      <c r="AA30" s="1133">
        <v>59</v>
      </c>
      <c r="AB30" s="1133"/>
      <c r="AC30" s="1133"/>
      <c r="AD30" s="1133"/>
      <c r="AE30" s="1134"/>
      <c r="AF30" s="1108">
        <v>59</v>
      </c>
      <c r="AG30" s="1109"/>
      <c r="AH30" s="1109"/>
      <c r="AI30" s="1109"/>
      <c r="AJ30" s="1110"/>
      <c r="AK30" s="1069">
        <v>344</v>
      </c>
      <c r="AL30" s="1060"/>
      <c r="AM30" s="1060"/>
      <c r="AN30" s="1060"/>
      <c r="AO30" s="1060"/>
      <c r="AP30" s="1060" t="s">
        <v>592</v>
      </c>
      <c r="AQ30" s="1060"/>
      <c r="AR30" s="1060"/>
      <c r="AS30" s="1060"/>
      <c r="AT30" s="1060"/>
      <c r="AU30" s="1060" t="s">
        <v>592</v>
      </c>
      <c r="AV30" s="1060"/>
      <c r="AW30" s="1060"/>
      <c r="AX30" s="1060"/>
      <c r="AY30" s="1060"/>
      <c r="AZ30" s="1131" t="s">
        <v>592</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2525</v>
      </c>
      <c r="R31" s="1133"/>
      <c r="S31" s="1133"/>
      <c r="T31" s="1133"/>
      <c r="U31" s="1133"/>
      <c r="V31" s="1133">
        <v>1981</v>
      </c>
      <c r="W31" s="1133"/>
      <c r="X31" s="1133"/>
      <c r="Y31" s="1133"/>
      <c r="Z31" s="1133"/>
      <c r="AA31" s="1133">
        <v>544</v>
      </c>
      <c r="AB31" s="1133"/>
      <c r="AC31" s="1133"/>
      <c r="AD31" s="1133"/>
      <c r="AE31" s="1134"/>
      <c r="AF31" s="1108">
        <v>3051</v>
      </c>
      <c r="AG31" s="1109"/>
      <c r="AH31" s="1109"/>
      <c r="AI31" s="1109"/>
      <c r="AJ31" s="1110"/>
      <c r="AK31" s="1069">
        <v>4</v>
      </c>
      <c r="AL31" s="1060"/>
      <c r="AM31" s="1060"/>
      <c r="AN31" s="1060"/>
      <c r="AO31" s="1060"/>
      <c r="AP31" s="1060">
        <v>769</v>
      </c>
      <c r="AQ31" s="1060"/>
      <c r="AR31" s="1060"/>
      <c r="AS31" s="1060"/>
      <c r="AT31" s="1060"/>
      <c r="AU31" s="1060">
        <v>1</v>
      </c>
      <c r="AV31" s="1060"/>
      <c r="AW31" s="1060"/>
      <c r="AX31" s="1060"/>
      <c r="AY31" s="1060"/>
      <c r="AZ31" s="1131" t="s">
        <v>592</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3295</v>
      </c>
      <c r="R32" s="1133"/>
      <c r="S32" s="1133"/>
      <c r="T32" s="1133"/>
      <c r="U32" s="1133"/>
      <c r="V32" s="1133">
        <v>2999</v>
      </c>
      <c r="W32" s="1133"/>
      <c r="X32" s="1133"/>
      <c r="Y32" s="1133"/>
      <c r="Z32" s="1133"/>
      <c r="AA32" s="1133">
        <v>295</v>
      </c>
      <c r="AB32" s="1133"/>
      <c r="AC32" s="1133"/>
      <c r="AD32" s="1133"/>
      <c r="AE32" s="1134"/>
      <c r="AF32" s="1108">
        <v>0</v>
      </c>
      <c r="AG32" s="1109"/>
      <c r="AH32" s="1109"/>
      <c r="AI32" s="1109"/>
      <c r="AJ32" s="1110"/>
      <c r="AK32" s="1069">
        <v>1502</v>
      </c>
      <c r="AL32" s="1060"/>
      <c r="AM32" s="1060"/>
      <c r="AN32" s="1060"/>
      <c r="AO32" s="1060"/>
      <c r="AP32" s="1060">
        <v>31758</v>
      </c>
      <c r="AQ32" s="1060"/>
      <c r="AR32" s="1060"/>
      <c r="AS32" s="1060"/>
      <c r="AT32" s="1060"/>
      <c r="AU32" s="1060">
        <v>20040</v>
      </c>
      <c r="AV32" s="1060"/>
      <c r="AW32" s="1060"/>
      <c r="AX32" s="1060"/>
      <c r="AY32" s="1060"/>
      <c r="AZ32" s="1131" t="s">
        <v>592</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64</v>
      </c>
      <c r="R33" s="1133"/>
      <c r="S33" s="1133"/>
      <c r="T33" s="1133"/>
      <c r="U33" s="1133"/>
      <c r="V33" s="1133">
        <v>64</v>
      </c>
      <c r="W33" s="1133"/>
      <c r="X33" s="1133"/>
      <c r="Y33" s="1133"/>
      <c r="Z33" s="1133"/>
      <c r="AA33" s="1133" t="s">
        <v>592</v>
      </c>
      <c r="AB33" s="1133"/>
      <c r="AC33" s="1133"/>
      <c r="AD33" s="1133"/>
      <c r="AE33" s="1134"/>
      <c r="AF33" s="1108" t="s">
        <v>405</v>
      </c>
      <c r="AG33" s="1109"/>
      <c r="AH33" s="1109"/>
      <c r="AI33" s="1109"/>
      <c r="AJ33" s="1110"/>
      <c r="AK33" s="1069">
        <v>59</v>
      </c>
      <c r="AL33" s="1060"/>
      <c r="AM33" s="1060"/>
      <c r="AN33" s="1060"/>
      <c r="AO33" s="1060"/>
      <c r="AP33" s="1060" t="s">
        <v>592</v>
      </c>
      <c r="AQ33" s="1060"/>
      <c r="AR33" s="1060"/>
      <c r="AS33" s="1060"/>
      <c r="AT33" s="1060"/>
      <c r="AU33" s="1060" t="s">
        <v>592</v>
      </c>
      <c r="AV33" s="1060"/>
      <c r="AW33" s="1060"/>
      <c r="AX33" s="1060"/>
      <c r="AY33" s="1060"/>
      <c r="AZ33" s="1131" t="s">
        <v>592</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3483</v>
      </c>
      <c r="AG63" s="1048"/>
      <c r="AH63" s="1048"/>
      <c r="AI63" s="1048"/>
      <c r="AJ63" s="1119"/>
      <c r="AK63" s="1120"/>
      <c r="AL63" s="1052"/>
      <c r="AM63" s="1052"/>
      <c r="AN63" s="1052"/>
      <c r="AO63" s="1052"/>
      <c r="AP63" s="1048">
        <v>32528</v>
      </c>
      <c r="AQ63" s="1048"/>
      <c r="AR63" s="1048"/>
      <c r="AS63" s="1048"/>
      <c r="AT63" s="1048"/>
      <c r="AU63" s="1048">
        <v>20040</v>
      </c>
      <c r="AV63" s="1048"/>
      <c r="AW63" s="1048"/>
      <c r="AX63" s="1048"/>
      <c r="AY63" s="1048"/>
      <c r="AZ63" s="1114"/>
      <c r="BA63" s="1114"/>
      <c r="BB63" s="1114"/>
      <c r="BC63" s="1114"/>
      <c r="BD63" s="1114"/>
      <c r="BE63" s="1049"/>
      <c r="BF63" s="1049"/>
      <c r="BG63" s="1049"/>
      <c r="BH63" s="1049"/>
      <c r="BI63" s="1050"/>
      <c r="BJ63" s="1115" t="s">
        <v>405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416</v>
      </c>
      <c r="AQ66" s="1091"/>
      <c r="AR66" s="1091"/>
      <c r="AS66" s="1091"/>
      <c r="AT66" s="1092"/>
      <c r="AU66" s="1090" t="s">
        <v>417</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2687</v>
      </c>
      <c r="R68" s="1071"/>
      <c r="S68" s="1071"/>
      <c r="T68" s="1071"/>
      <c r="U68" s="1071"/>
      <c r="V68" s="1071">
        <v>2614</v>
      </c>
      <c r="W68" s="1071"/>
      <c r="X68" s="1071"/>
      <c r="Y68" s="1071"/>
      <c r="Z68" s="1071"/>
      <c r="AA68" s="1071">
        <v>73</v>
      </c>
      <c r="AB68" s="1071"/>
      <c r="AC68" s="1071"/>
      <c r="AD68" s="1071"/>
      <c r="AE68" s="1071"/>
      <c r="AF68" s="1071">
        <v>73</v>
      </c>
      <c r="AG68" s="1071"/>
      <c r="AH68" s="1071"/>
      <c r="AI68" s="1071"/>
      <c r="AJ68" s="1071"/>
      <c r="AK68" s="1071">
        <v>40</v>
      </c>
      <c r="AL68" s="1071"/>
      <c r="AM68" s="1071"/>
      <c r="AN68" s="1071"/>
      <c r="AO68" s="1071"/>
      <c r="AP68" s="1071">
        <v>878</v>
      </c>
      <c r="AQ68" s="1071"/>
      <c r="AR68" s="1071"/>
      <c r="AS68" s="1071"/>
      <c r="AT68" s="1071"/>
      <c r="AU68" s="1071">
        <v>362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585</v>
      </c>
      <c r="C69" s="1064"/>
      <c r="D69" s="1064"/>
      <c r="E69" s="1064"/>
      <c r="F69" s="1064"/>
      <c r="G69" s="1064"/>
      <c r="H69" s="1064"/>
      <c r="I69" s="1064"/>
      <c r="J69" s="1064"/>
      <c r="K69" s="1064"/>
      <c r="L69" s="1064"/>
      <c r="M69" s="1064"/>
      <c r="N69" s="1064"/>
      <c r="O69" s="1064"/>
      <c r="P69" s="1065"/>
      <c r="Q69" s="1066">
        <v>3601</v>
      </c>
      <c r="R69" s="1060"/>
      <c r="S69" s="1060"/>
      <c r="T69" s="1060"/>
      <c r="U69" s="1060"/>
      <c r="V69" s="1060">
        <v>3586</v>
      </c>
      <c r="W69" s="1060"/>
      <c r="X69" s="1060"/>
      <c r="Y69" s="1060"/>
      <c r="Z69" s="1060"/>
      <c r="AA69" s="1060">
        <v>14</v>
      </c>
      <c r="AB69" s="1060"/>
      <c r="AC69" s="1060"/>
      <c r="AD69" s="1060"/>
      <c r="AE69" s="1060"/>
      <c r="AF69" s="1060">
        <v>14</v>
      </c>
      <c r="AG69" s="1060"/>
      <c r="AH69" s="1060"/>
      <c r="AI69" s="1060"/>
      <c r="AJ69" s="1060"/>
      <c r="AK69" s="1060" t="s">
        <v>595</v>
      </c>
      <c r="AL69" s="1060"/>
      <c r="AM69" s="1060"/>
      <c r="AN69" s="1060"/>
      <c r="AO69" s="1060"/>
      <c r="AP69" s="1060">
        <v>1313</v>
      </c>
      <c r="AQ69" s="1060"/>
      <c r="AR69" s="1060"/>
      <c r="AS69" s="1060"/>
      <c r="AT69" s="1060"/>
      <c r="AU69" s="1060">
        <v>563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588</v>
      </c>
      <c r="C70" s="1064"/>
      <c r="D70" s="1064"/>
      <c r="E70" s="1064"/>
      <c r="F70" s="1064"/>
      <c r="G70" s="1064"/>
      <c r="H70" s="1064"/>
      <c r="I70" s="1064"/>
      <c r="J70" s="1064"/>
      <c r="K70" s="1064"/>
      <c r="L70" s="1064"/>
      <c r="M70" s="1064"/>
      <c r="N70" s="1064"/>
      <c r="O70" s="1064"/>
      <c r="P70" s="1065"/>
      <c r="Q70" s="1066">
        <v>194</v>
      </c>
      <c r="R70" s="1060"/>
      <c r="S70" s="1060"/>
      <c r="T70" s="1060"/>
      <c r="U70" s="1060"/>
      <c r="V70" s="1060">
        <v>179</v>
      </c>
      <c r="W70" s="1060"/>
      <c r="X70" s="1060"/>
      <c r="Y70" s="1060"/>
      <c r="Z70" s="1060"/>
      <c r="AA70" s="1060">
        <v>16</v>
      </c>
      <c r="AB70" s="1060"/>
      <c r="AC70" s="1060"/>
      <c r="AD70" s="1060"/>
      <c r="AE70" s="1060"/>
      <c r="AF70" s="1060">
        <v>16</v>
      </c>
      <c r="AG70" s="1060"/>
      <c r="AH70" s="1060"/>
      <c r="AI70" s="1060"/>
      <c r="AJ70" s="1060"/>
      <c r="AK70" s="1060" t="s">
        <v>592</v>
      </c>
      <c r="AL70" s="1060"/>
      <c r="AM70" s="1060"/>
      <c r="AN70" s="1060"/>
      <c r="AO70" s="1060"/>
      <c r="AP70" s="1060" t="s">
        <v>592</v>
      </c>
      <c r="AQ70" s="1060"/>
      <c r="AR70" s="1060"/>
      <c r="AS70" s="1060"/>
      <c r="AT70" s="1060"/>
      <c r="AU70" s="1060" t="s">
        <v>592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589</v>
      </c>
      <c r="C71" s="1064"/>
      <c r="D71" s="1064"/>
      <c r="E71" s="1064"/>
      <c r="F71" s="1064"/>
      <c r="G71" s="1064"/>
      <c r="H71" s="1064"/>
      <c r="I71" s="1064"/>
      <c r="J71" s="1064"/>
      <c r="K71" s="1064"/>
      <c r="L71" s="1064"/>
      <c r="M71" s="1064"/>
      <c r="N71" s="1064"/>
      <c r="O71" s="1064"/>
      <c r="P71" s="1065"/>
      <c r="Q71" s="1066">
        <v>1167375</v>
      </c>
      <c r="R71" s="1060"/>
      <c r="S71" s="1060"/>
      <c r="T71" s="1060"/>
      <c r="U71" s="1060"/>
      <c r="V71" s="1060">
        <v>1136425</v>
      </c>
      <c r="W71" s="1060"/>
      <c r="X71" s="1060"/>
      <c r="Y71" s="1060"/>
      <c r="Z71" s="1060"/>
      <c r="AA71" s="1060">
        <v>30950</v>
      </c>
      <c r="AB71" s="1060"/>
      <c r="AC71" s="1060"/>
      <c r="AD71" s="1060"/>
      <c r="AE71" s="1060"/>
      <c r="AF71" s="1060">
        <v>30950</v>
      </c>
      <c r="AG71" s="1060"/>
      <c r="AH71" s="1060"/>
      <c r="AI71" s="1060"/>
      <c r="AJ71" s="1060"/>
      <c r="AK71" s="1060">
        <v>7000</v>
      </c>
      <c r="AL71" s="1060"/>
      <c r="AM71" s="1060"/>
      <c r="AN71" s="1060"/>
      <c r="AO71" s="1060"/>
      <c r="AP71" s="1060" t="s">
        <v>592</v>
      </c>
      <c r="AQ71" s="1060"/>
      <c r="AR71" s="1060"/>
      <c r="AS71" s="1060"/>
      <c r="AT71" s="1060"/>
      <c r="AU71" s="1060" t="s">
        <v>592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590</v>
      </c>
      <c r="C72" s="1064"/>
      <c r="D72" s="1064"/>
      <c r="E72" s="1064"/>
      <c r="F72" s="1064"/>
      <c r="G72" s="1064"/>
      <c r="H72" s="1064"/>
      <c r="I72" s="1064"/>
      <c r="J72" s="1064"/>
      <c r="K72" s="1064"/>
      <c r="L72" s="1064"/>
      <c r="M72" s="1064"/>
      <c r="N72" s="1064"/>
      <c r="O72" s="1064"/>
      <c r="P72" s="1065"/>
      <c r="Q72" s="1066">
        <v>39841</v>
      </c>
      <c r="R72" s="1060"/>
      <c r="S72" s="1060"/>
      <c r="T72" s="1060"/>
      <c r="U72" s="1060"/>
      <c r="V72" s="1060">
        <v>33505</v>
      </c>
      <c r="W72" s="1060"/>
      <c r="X72" s="1060"/>
      <c r="Y72" s="1060"/>
      <c r="Z72" s="1060"/>
      <c r="AA72" s="1060">
        <v>6336</v>
      </c>
      <c r="AB72" s="1060"/>
      <c r="AC72" s="1060"/>
      <c r="AD72" s="1060"/>
      <c r="AE72" s="1060"/>
      <c r="AF72" s="1060">
        <v>18410</v>
      </c>
      <c r="AG72" s="1060"/>
      <c r="AH72" s="1060"/>
      <c r="AI72" s="1060"/>
      <c r="AJ72" s="1060"/>
      <c r="AK72" s="1060" t="s">
        <v>592</v>
      </c>
      <c r="AL72" s="1060"/>
      <c r="AM72" s="1060"/>
      <c r="AN72" s="1060"/>
      <c r="AO72" s="1060"/>
      <c r="AP72" s="1060">
        <v>124747</v>
      </c>
      <c r="AQ72" s="1060"/>
      <c r="AR72" s="1060"/>
      <c r="AS72" s="1060"/>
      <c r="AT72" s="1060"/>
      <c r="AU72" s="1060" t="s">
        <v>593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591</v>
      </c>
      <c r="C73" s="1064"/>
      <c r="D73" s="1064"/>
      <c r="E73" s="1064"/>
      <c r="F73" s="1064"/>
      <c r="G73" s="1064"/>
      <c r="H73" s="1064"/>
      <c r="I73" s="1064"/>
      <c r="J73" s="1064"/>
      <c r="K73" s="1064"/>
      <c r="L73" s="1064"/>
      <c r="M73" s="1064"/>
      <c r="N73" s="1064"/>
      <c r="O73" s="1064"/>
      <c r="P73" s="1065"/>
      <c r="Q73" s="1066">
        <v>7860</v>
      </c>
      <c r="R73" s="1060"/>
      <c r="S73" s="1060"/>
      <c r="T73" s="1060"/>
      <c r="U73" s="1060"/>
      <c r="V73" s="1060">
        <v>5951</v>
      </c>
      <c r="W73" s="1060"/>
      <c r="X73" s="1060"/>
      <c r="Y73" s="1060"/>
      <c r="Z73" s="1060"/>
      <c r="AA73" s="1060">
        <v>1909</v>
      </c>
      <c r="AB73" s="1060"/>
      <c r="AC73" s="1060"/>
      <c r="AD73" s="1060"/>
      <c r="AE73" s="1060"/>
      <c r="AF73" s="1060">
        <v>17771</v>
      </c>
      <c r="AG73" s="1060"/>
      <c r="AH73" s="1060"/>
      <c r="AI73" s="1060"/>
      <c r="AJ73" s="1060"/>
      <c r="AK73" s="1060" t="s">
        <v>592</v>
      </c>
      <c r="AL73" s="1060"/>
      <c r="AM73" s="1060"/>
      <c r="AN73" s="1060"/>
      <c r="AO73" s="1060"/>
      <c r="AP73" s="1060">
        <v>15061</v>
      </c>
      <c r="AQ73" s="1060"/>
      <c r="AR73" s="1060"/>
      <c r="AS73" s="1060"/>
      <c r="AT73" s="1060"/>
      <c r="AU73" s="1060" t="s">
        <v>593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67234</v>
      </c>
      <c r="AG88" s="1048"/>
      <c r="AH88" s="1048"/>
      <c r="AI88" s="1048"/>
      <c r="AJ88" s="1048"/>
      <c r="AK88" s="1052"/>
      <c r="AL88" s="1052"/>
      <c r="AM88" s="1052"/>
      <c r="AN88" s="1052"/>
      <c r="AO88" s="1052"/>
      <c r="AP88" s="1048">
        <v>142000</v>
      </c>
      <c r="AQ88" s="1048"/>
      <c r="AR88" s="1048"/>
      <c r="AS88" s="1048"/>
      <c r="AT88" s="1048"/>
      <c r="AU88" s="1048">
        <v>925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31</v>
      </c>
      <c r="CS102" s="1040"/>
      <c r="CT102" s="1040"/>
      <c r="CU102" s="1040"/>
      <c r="CV102" s="1041"/>
      <c r="CW102" s="1039">
        <v>189</v>
      </c>
      <c r="CX102" s="1040"/>
      <c r="CY102" s="1040"/>
      <c r="CZ102" s="1040"/>
      <c r="DA102" s="1041"/>
      <c r="DB102" s="1039" t="s">
        <v>598</v>
      </c>
      <c r="DC102" s="1040"/>
      <c r="DD102" s="1040"/>
      <c r="DE102" s="1040"/>
      <c r="DF102" s="1041"/>
      <c r="DG102" s="1039" t="s">
        <v>595</v>
      </c>
      <c r="DH102" s="1040"/>
      <c r="DI102" s="1040"/>
      <c r="DJ102" s="1040"/>
      <c r="DK102" s="1041"/>
      <c r="DL102" s="1039" t="s">
        <v>595</v>
      </c>
      <c r="DM102" s="1040"/>
      <c r="DN102" s="1040"/>
      <c r="DO102" s="1040"/>
      <c r="DP102" s="1041"/>
      <c r="DQ102" s="1039" t="s">
        <v>595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302</v>
      </c>
      <c r="AG109" s="983"/>
      <c r="AH109" s="983"/>
      <c r="AI109" s="983"/>
      <c r="AJ109" s="984"/>
      <c r="AK109" s="985" t="s">
        <v>301</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302</v>
      </c>
      <c r="BW109" s="983"/>
      <c r="BX109" s="983"/>
      <c r="BY109" s="983"/>
      <c r="BZ109" s="984"/>
      <c r="CA109" s="985" t="s">
        <v>301</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302</v>
      </c>
      <c r="DM109" s="983"/>
      <c r="DN109" s="983"/>
      <c r="DO109" s="983"/>
      <c r="DP109" s="984"/>
      <c r="DQ109" s="985" t="s">
        <v>301</v>
      </c>
      <c r="DR109" s="983"/>
      <c r="DS109" s="983"/>
      <c r="DT109" s="983"/>
      <c r="DU109" s="984"/>
      <c r="DV109" s="985" t="s">
        <v>428</v>
      </c>
      <c r="DW109" s="983"/>
      <c r="DX109" s="983"/>
      <c r="DY109" s="983"/>
      <c r="DZ109" s="1014"/>
    </row>
    <row r="110" spans="1:131" s="246" customFormat="1" ht="26.25" customHeight="1" x14ac:dyDescent="0.15">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4380826</v>
      </c>
      <c r="AB110" s="976"/>
      <c r="AC110" s="976"/>
      <c r="AD110" s="976"/>
      <c r="AE110" s="977"/>
      <c r="AF110" s="978">
        <v>4149204</v>
      </c>
      <c r="AG110" s="976"/>
      <c r="AH110" s="976"/>
      <c r="AI110" s="976"/>
      <c r="AJ110" s="977"/>
      <c r="AK110" s="978">
        <v>3865066</v>
      </c>
      <c r="AL110" s="976"/>
      <c r="AM110" s="976"/>
      <c r="AN110" s="976"/>
      <c r="AO110" s="977"/>
      <c r="AP110" s="979">
        <v>19.5</v>
      </c>
      <c r="AQ110" s="980"/>
      <c r="AR110" s="980"/>
      <c r="AS110" s="980"/>
      <c r="AT110" s="981"/>
      <c r="AU110" s="1015" t="s">
        <v>73</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40015892</v>
      </c>
      <c r="BR110" s="923"/>
      <c r="BS110" s="923"/>
      <c r="BT110" s="923"/>
      <c r="BU110" s="923"/>
      <c r="BV110" s="923">
        <v>38570659</v>
      </c>
      <c r="BW110" s="923"/>
      <c r="BX110" s="923"/>
      <c r="BY110" s="923"/>
      <c r="BZ110" s="923"/>
      <c r="CA110" s="923">
        <v>37674009</v>
      </c>
      <c r="CB110" s="923"/>
      <c r="CC110" s="923"/>
      <c r="CD110" s="923"/>
      <c r="CE110" s="923"/>
      <c r="CF110" s="947">
        <v>190.4</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228</v>
      </c>
      <c r="DH110" s="923"/>
      <c r="DI110" s="923"/>
      <c r="DJ110" s="923"/>
      <c r="DK110" s="923"/>
      <c r="DL110" s="923" t="s">
        <v>228</v>
      </c>
      <c r="DM110" s="923"/>
      <c r="DN110" s="923"/>
      <c r="DO110" s="923"/>
      <c r="DP110" s="923"/>
      <c r="DQ110" s="923" t="s">
        <v>228</v>
      </c>
      <c r="DR110" s="923"/>
      <c r="DS110" s="923"/>
      <c r="DT110" s="923"/>
      <c r="DU110" s="923"/>
      <c r="DV110" s="924" t="s">
        <v>228</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228</v>
      </c>
      <c r="AB111" s="1004"/>
      <c r="AC111" s="1004"/>
      <c r="AD111" s="1004"/>
      <c r="AE111" s="1005"/>
      <c r="AF111" s="1006" t="s">
        <v>228</v>
      </c>
      <c r="AG111" s="1004"/>
      <c r="AH111" s="1004"/>
      <c r="AI111" s="1004"/>
      <c r="AJ111" s="1005"/>
      <c r="AK111" s="1006" t="s">
        <v>435</v>
      </c>
      <c r="AL111" s="1004"/>
      <c r="AM111" s="1004"/>
      <c r="AN111" s="1004"/>
      <c r="AO111" s="1005"/>
      <c r="AP111" s="1007" t="s">
        <v>436</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t="s">
        <v>383</v>
      </c>
      <c r="BR111" s="895"/>
      <c r="BS111" s="895"/>
      <c r="BT111" s="895"/>
      <c r="BU111" s="895"/>
      <c r="BV111" s="895" t="s">
        <v>436</v>
      </c>
      <c r="BW111" s="895"/>
      <c r="BX111" s="895"/>
      <c r="BY111" s="895"/>
      <c r="BZ111" s="895"/>
      <c r="CA111" s="895" t="s">
        <v>438</v>
      </c>
      <c r="CB111" s="895"/>
      <c r="CC111" s="895"/>
      <c r="CD111" s="895"/>
      <c r="CE111" s="895"/>
      <c r="CF111" s="956" t="s">
        <v>439</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441</v>
      </c>
      <c r="DH111" s="895"/>
      <c r="DI111" s="895"/>
      <c r="DJ111" s="895"/>
      <c r="DK111" s="895"/>
      <c r="DL111" s="895" t="s">
        <v>442</v>
      </c>
      <c r="DM111" s="895"/>
      <c r="DN111" s="895"/>
      <c r="DO111" s="895"/>
      <c r="DP111" s="895"/>
      <c r="DQ111" s="895" t="s">
        <v>228</v>
      </c>
      <c r="DR111" s="895"/>
      <c r="DS111" s="895"/>
      <c r="DT111" s="895"/>
      <c r="DU111" s="895"/>
      <c r="DV111" s="872" t="s">
        <v>435</v>
      </c>
      <c r="DW111" s="872"/>
      <c r="DX111" s="872"/>
      <c r="DY111" s="872"/>
      <c r="DZ111" s="873"/>
    </row>
    <row r="112" spans="1:131" s="246" customFormat="1" ht="26.25" customHeight="1" x14ac:dyDescent="0.15">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228</v>
      </c>
      <c r="AG112" s="858"/>
      <c r="AH112" s="858"/>
      <c r="AI112" s="858"/>
      <c r="AJ112" s="859"/>
      <c r="AK112" s="860" t="s">
        <v>435</v>
      </c>
      <c r="AL112" s="858"/>
      <c r="AM112" s="858"/>
      <c r="AN112" s="858"/>
      <c r="AO112" s="859"/>
      <c r="AP112" s="905" t="s">
        <v>445</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20620829</v>
      </c>
      <c r="BR112" s="895"/>
      <c r="BS112" s="895"/>
      <c r="BT112" s="895"/>
      <c r="BU112" s="895"/>
      <c r="BV112" s="895">
        <v>20482924</v>
      </c>
      <c r="BW112" s="895"/>
      <c r="BX112" s="895"/>
      <c r="BY112" s="895"/>
      <c r="BZ112" s="895"/>
      <c r="CA112" s="895">
        <v>20040364</v>
      </c>
      <c r="CB112" s="895"/>
      <c r="CC112" s="895"/>
      <c r="CD112" s="895"/>
      <c r="CE112" s="895"/>
      <c r="CF112" s="956">
        <v>101.3</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442</v>
      </c>
      <c r="DH112" s="895"/>
      <c r="DI112" s="895"/>
      <c r="DJ112" s="895"/>
      <c r="DK112" s="895"/>
      <c r="DL112" s="895" t="s">
        <v>448</v>
      </c>
      <c r="DM112" s="895"/>
      <c r="DN112" s="895"/>
      <c r="DO112" s="895"/>
      <c r="DP112" s="895"/>
      <c r="DQ112" s="895" t="s">
        <v>449</v>
      </c>
      <c r="DR112" s="895"/>
      <c r="DS112" s="895"/>
      <c r="DT112" s="895"/>
      <c r="DU112" s="895"/>
      <c r="DV112" s="872" t="s">
        <v>435</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1223456</v>
      </c>
      <c r="AB113" s="1004"/>
      <c r="AC113" s="1004"/>
      <c r="AD113" s="1004"/>
      <c r="AE113" s="1005"/>
      <c r="AF113" s="1006">
        <v>1161820</v>
      </c>
      <c r="AG113" s="1004"/>
      <c r="AH113" s="1004"/>
      <c r="AI113" s="1004"/>
      <c r="AJ113" s="1005"/>
      <c r="AK113" s="1006">
        <v>1212488</v>
      </c>
      <c r="AL113" s="1004"/>
      <c r="AM113" s="1004"/>
      <c r="AN113" s="1004"/>
      <c r="AO113" s="1005"/>
      <c r="AP113" s="1007">
        <v>6.1</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1080977</v>
      </c>
      <c r="BR113" s="895"/>
      <c r="BS113" s="895"/>
      <c r="BT113" s="895"/>
      <c r="BU113" s="895"/>
      <c r="BV113" s="895">
        <v>817249</v>
      </c>
      <c r="BW113" s="895"/>
      <c r="BX113" s="895"/>
      <c r="BY113" s="895"/>
      <c r="BZ113" s="895"/>
      <c r="CA113" s="895">
        <v>924670</v>
      </c>
      <c r="CB113" s="895"/>
      <c r="CC113" s="895"/>
      <c r="CD113" s="895"/>
      <c r="CE113" s="895"/>
      <c r="CF113" s="956">
        <v>4.7</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228</v>
      </c>
      <c r="DH113" s="858"/>
      <c r="DI113" s="858"/>
      <c r="DJ113" s="858"/>
      <c r="DK113" s="859"/>
      <c r="DL113" s="860" t="s">
        <v>435</v>
      </c>
      <c r="DM113" s="858"/>
      <c r="DN113" s="858"/>
      <c r="DO113" s="858"/>
      <c r="DP113" s="859"/>
      <c r="DQ113" s="860" t="s">
        <v>448</v>
      </c>
      <c r="DR113" s="858"/>
      <c r="DS113" s="858"/>
      <c r="DT113" s="858"/>
      <c r="DU113" s="859"/>
      <c r="DV113" s="905" t="s">
        <v>435</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374772</v>
      </c>
      <c r="AB114" s="858"/>
      <c r="AC114" s="858"/>
      <c r="AD114" s="858"/>
      <c r="AE114" s="859"/>
      <c r="AF114" s="860">
        <v>364109</v>
      </c>
      <c r="AG114" s="858"/>
      <c r="AH114" s="858"/>
      <c r="AI114" s="858"/>
      <c r="AJ114" s="859"/>
      <c r="AK114" s="860">
        <v>234740</v>
      </c>
      <c r="AL114" s="858"/>
      <c r="AM114" s="858"/>
      <c r="AN114" s="858"/>
      <c r="AO114" s="859"/>
      <c r="AP114" s="905">
        <v>1.2</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4454956</v>
      </c>
      <c r="BR114" s="895"/>
      <c r="BS114" s="895"/>
      <c r="BT114" s="895"/>
      <c r="BU114" s="895"/>
      <c r="BV114" s="895">
        <v>4681091</v>
      </c>
      <c r="BW114" s="895"/>
      <c r="BX114" s="895"/>
      <c r="BY114" s="895"/>
      <c r="BZ114" s="895"/>
      <c r="CA114" s="895">
        <v>4643482</v>
      </c>
      <c r="CB114" s="895"/>
      <c r="CC114" s="895"/>
      <c r="CD114" s="895"/>
      <c r="CE114" s="895"/>
      <c r="CF114" s="956">
        <v>23.5</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383</v>
      </c>
      <c r="DH114" s="858"/>
      <c r="DI114" s="858"/>
      <c r="DJ114" s="858"/>
      <c r="DK114" s="859"/>
      <c r="DL114" s="860" t="s">
        <v>435</v>
      </c>
      <c r="DM114" s="858"/>
      <c r="DN114" s="858"/>
      <c r="DO114" s="858"/>
      <c r="DP114" s="859"/>
      <c r="DQ114" s="860" t="s">
        <v>435</v>
      </c>
      <c r="DR114" s="858"/>
      <c r="DS114" s="858"/>
      <c r="DT114" s="858"/>
      <c r="DU114" s="859"/>
      <c r="DV114" s="905" t="s">
        <v>438</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228</v>
      </c>
      <c r="AB115" s="1004"/>
      <c r="AC115" s="1004"/>
      <c r="AD115" s="1004"/>
      <c r="AE115" s="1005"/>
      <c r="AF115" s="1006" t="s">
        <v>438</v>
      </c>
      <c r="AG115" s="1004"/>
      <c r="AH115" s="1004"/>
      <c r="AI115" s="1004"/>
      <c r="AJ115" s="1005"/>
      <c r="AK115" s="1006" t="s">
        <v>438</v>
      </c>
      <c r="AL115" s="1004"/>
      <c r="AM115" s="1004"/>
      <c r="AN115" s="1004"/>
      <c r="AO115" s="1005"/>
      <c r="AP115" s="1007" t="s">
        <v>228</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v>154</v>
      </c>
      <c r="BR115" s="895"/>
      <c r="BS115" s="895"/>
      <c r="BT115" s="895"/>
      <c r="BU115" s="895"/>
      <c r="BV115" s="895">
        <v>62</v>
      </c>
      <c r="BW115" s="895"/>
      <c r="BX115" s="895"/>
      <c r="BY115" s="895"/>
      <c r="BZ115" s="895"/>
      <c r="CA115" s="895">
        <v>47</v>
      </c>
      <c r="CB115" s="895"/>
      <c r="CC115" s="895"/>
      <c r="CD115" s="895"/>
      <c r="CE115" s="895"/>
      <c r="CF115" s="956">
        <v>0</v>
      </c>
      <c r="CG115" s="957"/>
      <c r="CH115" s="957"/>
      <c r="CI115" s="957"/>
      <c r="CJ115" s="957"/>
      <c r="CK115" s="1012"/>
      <c r="CL115" s="899"/>
      <c r="CM115" s="893" t="s">
        <v>458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449</v>
      </c>
      <c r="DH115" s="858"/>
      <c r="DI115" s="858"/>
      <c r="DJ115" s="858"/>
      <c r="DK115" s="859"/>
      <c r="DL115" s="860" t="s">
        <v>435</v>
      </c>
      <c r="DM115" s="858"/>
      <c r="DN115" s="858"/>
      <c r="DO115" s="858"/>
      <c r="DP115" s="859"/>
      <c r="DQ115" s="860" t="s">
        <v>442</v>
      </c>
      <c r="DR115" s="858"/>
      <c r="DS115" s="858"/>
      <c r="DT115" s="858"/>
      <c r="DU115" s="859"/>
      <c r="DV115" s="905" t="s">
        <v>435</v>
      </c>
      <c r="DW115" s="906"/>
      <c r="DX115" s="906"/>
      <c r="DY115" s="906"/>
      <c r="DZ115" s="907"/>
    </row>
    <row r="116" spans="1:130" s="246" customFormat="1" ht="26.25" customHeight="1" x14ac:dyDescent="0.15">
      <c r="A116" s="1001"/>
      <c r="B116" s="1002"/>
      <c r="C116" s="961" t="s">
        <v>459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228</v>
      </c>
      <c r="AB116" s="858"/>
      <c r="AC116" s="858"/>
      <c r="AD116" s="858"/>
      <c r="AE116" s="859"/>
      <c r="AF116" s="860" t="s">
        <v>438</v>
      </c>
      <c r="AG116" s="858"/>
      <c r="AH116" s="858"/>
      <c r="AI116" s="858"/>
      <c r="AJ116" s="859"/>
      <c r="AK116" s="860" t="s">
        <v>435</v>
      </c>
      <c r="AL116" s="858"/>
      <c r="AM116" s="858"/>
      <c r="AN116" s="858"/>
      <c r="AO116" s="859"/>
      <c r="AP116" s="905" t="s">
        <v>436</v>
      </c>
      <c r="AQ116" s="906"/>
      <c r="AR116" s="906"/>
      <c r="AS116" s="906"/>
      <c r="AT116" s="907"/>
      <c r="AU116" s="1017"/>
      <c r="AV116" s="1018"/>
      <c r="AW116" s="1018"/>
      <c r="AX116" s="1018"/>
      <c r="AY116" s="1018"/>
      <c r="AZ116" s="944" t="s">
        <v>460</v>
      </c>
      <c r="BA116" s="945"/>
      <c r="BB116" s="945"/>
      <c r="BC116" s="945"/>
      <c r="BD116" s="945"/>
      <c r="BE116" s="945"/>
      <c r="BF116" s="945"/>
      <c r="BG116" s="945"/>
      <c r="BH116" s="945"/>
      <c r="BI116" s="945"/>
      <c r="BJ116" s="945"/>
      <c r="BK116" s="945"/>
      <c r="BL116" s="945"/>
      <c r="BM116" s="945"/>
      <c r="BN116" s="945"/>
      <c r="BO116" s="945"/>
      <c r="BP116" s="946"/>
      <c r="BQ116" s="894" t="s">
        <v>461</v>
      </c>
      <c r="BR116" s="895"/>
      <c r="BS116" s="895"/>
      <c r="BT116" s="895"/>
      <c r="BU116" s="895"/>
      <c r="BV116" s="895" t="s">
        <v>435</v>
      </c>
      <c r="BW116" s="895"/>
      <c r="BX116" s="895"/>
      <c r="BY116" s="895"/>
      <c r="BZ116" s="895"/>
      <c r="CA116" s="895" t="s">
        <v>436</v>
      </c>
      <c r="CB116" s="895"/>
      <c r="CC116" s="895"/>
      <c r="CD116" s="895"/>
      <c r="CE116" s="895"/>
      <c r="CF116" s="956" t="s">
        <v>442</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449</v>
      </c>
      <c r="DH116" s="858"/>
      <c r="DI116" s="858"/>
      <c r="DJ116" s="858"/>
      <c r="DK116" s="859"/>
      <c r="DL116" s="860" t="s">
        <v>228</v>
      </c>
      <c r="DM116" s="858"/>
      <c r="DN116" s="858"/>
      <c r="DO116" s="858"/>
      <c r="DP116" s="859"/>
      <c r="DQ116" s="860" t="s">
        <v>435</v>
      </c>
      <c r="DR116" s="858"/>
      <c r="DS116" s="858"/>
      <c r="DT116" s="858"/>
      <c r="DU116" s="859"/>
      <c r="DV116" s="905" t="s">
        <v>435</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5979054</v>
      </c>
      <c r="AB117" s="990"/>
      <c r="AC117" s="990"/>
      <c r="AD117" s="990"/>
      <c r="AE117" s="991"/>
      <c r="AF117" s="992">
        <v>5675133</v>
      </c>
      <c r="AG117" s="990"/>
      <c r="AH117" s="990"/>
      <c r="AI117" s="990"/>
      <c r="AJ117" s="991"/>
      <c r="AK117" s="992">
        <v>5312294</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445</v>
      </c>
      <c r="BR117" s="895"/>
      <c r="BS117" s="895"/>
      <c r="BT117" s="895"/>
      <c r="BU117" s="895"/>
      <c r="BV117" s="895" t="s">
        <v>383</v>
      </c>
      <c r="BW117" s="895"/>
      <c r="BX117" s="895"/>
      <c r="BY117" s="895"/>
      <c r="BZ117" s="895"/>
      <c r="CA117" s="895" t="s">
        <v>438</v>
      </c>
      <c r="CB117" s="895"/>
      <c r="CC117" s="895"/>
      <c r="CD117" s="895"/>
      <c r="CE117" s="895"/>
      <c r="CF117" s="956" t="s">
        <v>438</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435</v>
      </c>
      <c r="DH117" s="858"/>
      <c r="DI117" s="858"/>
      <c r="DJ117" s="858"/>
      <c r="DK117" s="859"/>
      <c r="DL117" s="860" t="s">
        <v>435</v>
      </c>
      <c r="DM117" s="858"/>
      <c r="DN117" s="858"/>
      <c r="DO117" s="858"/>
      <c r="DP117" s="859"/>
      <c r="DQ117" s="860" t="s">
        <v>435</v>
      </c>
      <c r="DR117" s="858"/>
      <c r="DS117" s="858"/>
      <c r="DT117" s="858"/>
      <c r="DU117" s="859"/>
      <c r="DV117" s="905" t="s">
        <v>448</v>
      </c>
      <c r="DW117" s="906"/>
      <c r="DX117" s="906"/>
      <c r="DY117" s="906"/>
      <c r="DZ117" s="907"/>
    </row>
    <row r="118" spans="1:130" s="246" customFormat="1" ht="26.25" customHeight="1" x14ac:dyDescent="0.15">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302</v>
      </c>
      <c r="AG118" s="983"/>
      <c r="AH118" s="983"/>
      <c r="AI118" s="983"/>
      <c r="AJ118" s="984"/>
      <c r="AK118" s="985" t="s">
        <v>301</v>
      </c>
      <c r="AL118" s="983"/>
      <c r="AM118" s="983"/>
      <c r="AN118" s="983"/>
      <c r="AO118" s="984"/>
      <c r="AP118" s="986" t="s">
        <v>428</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436</v>
      </c>
      <c r="BR118" s="926"/>
      <c r="BS118" s="926"/>
      <c r="BT118" s="926"/>
      <c r="BU118" s="926"/>
      <c r="BV118" s="926" t="s">
        <v>445</v>
      </c>
      <c r="BW118" s="926"/>
      <c r="BX118" s="926"/>
      <c r="BY118" s="926"/>
      <c r="BZ118" s="926"/>
      <c r="CA118" s="926" t="s">
        <v>228</v>
      </c>
      <c r="CB118" s="926"/>
      <c r="CC118" s="926"/>
      <c r="CD118" s="926"/>
      <c r="CE118" s="926"/>
      <c r="CF118" s="956" t="s">
        <v>439</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228</v>
      </c>
      <c r="DH118" s="858"/>
      <c r="DI118" s="858"/>
      <c r="DJ118" s="858"/>
      <c r="DK118" s="859"/>
      <c r="DL118" s="860" t="s">
        <v>438</v>
      </c>
      <c r="DM118" s="858"/>
      <c r="DN118" s="858"/>
      <c r="DO118" s="858"/>
      <c r="DP118" s="859"/>
      <c r="DQ118" s="860" t="s">
        <v>438</v>
      </c>
      <c r="DR118" s="858"/>
      <c r="DS118" s="858"/>
      <c r="DT118" s="858"/>
      <c r="DU118" s="859"/>
      <c r="DV118" s="905" t="s">
        <v>435</v>
      </c>
      <c r="DW118" s="906"/>
      <c r="DX118" s="906"/>
      <c r="DY118" s="906"/>
      <c r="DZ118" s="907"/>
    </row>
    <row r="119" spans="1:130" s="246" customFormat="1" ht="26.25" customHeight="1" x14ac:dyDescent="0.15">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438</v>
      </c>
      <c r="AG119" s="976"/>
      <c r="AH119" s="976"/>
      <c r="AI119" s="976"/>
      <c r="AJ119" s="977"/>
      <c r="AK119" s="978" t="s">
        <v>441</v>
      </c>
      <c r="AL119" s="976"/>
      <c r="AM119" s="976"/>
      <c r="AN119" s="976"/>
      <c r="AO119" s="977"/>
      <c r="AP119" s="979" t="s">
        <v>445</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468</v>
      </c>
      <c r="BP119" s="959"/>
      <c r="BQ119" s="963">
        <v>66172808</v>
      </c>
      <c r="BR119" s="926"/>
      <c r="BS119" s="926"/>
      <c r="BT119" s="926"/>
      <c r="BU119" s="926"/>
      <c r="BV119" s="926">
        <v>64551985</v>
      </c>
      <c r="BW119" s="926"/>
      <c r="BX119" s="926"/>
      <c r="BY119" s="926"/>
      <c r="BZ119" s="926"/>
      <c r="CA119" s="926">
        <v>63282572</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436</v>
      </c>
      <c r="DH119" s="841"/>
      <c r="DI119" s="841"/>
      <c r="DJ119" s="841"/>
      <c r="DK119" s="842"/>
      <c r="DL119" s="843" t="s">
        <v>438</v>
      </c>
      <c r="DM119" s="841"/>
      <c r="DN119" s="841"/>
      <c r="DO119" s="841"/>
      <c r="DP119" s="842"/>
      <c r="DQ119" s="843" t="s">
        <v>435</v>
      </c>
      <c r="DR119" s="841"/>
      <c r="DS119" s="841"/>
      <c r="DT119" s="841"/>
      <c r="DU119" s="842"/>
      <c r="DV119" s="929" t="s">
        <v>228</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435</v>
      </c>
      <c r="AB120" s="858"/>
      <c r="AC120" s="858"/>
      <c r="AD120" s="858"/>
      <c r="AE120" s="859"/>
      <c r="AF120" s="860" t="s">
        <v>436</v>
      </c>
      <c r="AG120" s="858"/>
      <c r="AH120" s="858"/>
      <c r="AI120" s="858"/>
      <c r="AJ120" s="859"/>
      <c r="AK120" s="860" t="s">
        <v>436</v>
      </c>
      <c r="AL120" s="858"/>
      <c r="AM120" s="858"/>
      <c r="AN120" s="858"/>
      <c r="AO120" s="859"/>
      <c r="AP120" s="905" t="s">
        <v>228</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6956233</v>
      </c>
      <c r="BR120" s="923"/>
      <c r="BS120" s="923"/>
      <c r="BT120" s="923"/>
      <c r="BU120" s="923"/>
      <c r="BV120" s="923">
        <v>6963908</v>
      </c>
      <c r="BW120" s="923"/>
      <c r="BX120" s="923"/>
      <c r="BY120" s="923"/>
      <c r="BZ120" s="923"/>
      <c r="CA120" s="923">
        <v>7367225</v>
      </c>
      <c r="CB120" s="923"/>
      <c r="CC120" s="923"/>
      <c r="CD120" s="923"/>
      <c r="CE120" s="923"/>
      <c r="CF120" s="947">
        <v>37.200000000000003</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t="s">
        <v>438</v>
      </c>
      <c r="DH120" s="923"/>
      <c r="DI120" s="923"/>
      <c r="DJ120" s="923"/>
      <c r="DK120" s="923"/>
      <c r="DL120" s="923" t="s">
        <v>436</v>
      </c>
      <c r="DM120" s="923"/>
      <c r="DN120" s="923"/>
      <c r="DO120" s="923"/>
      <c r="DP120" s="923"/>
      <c r="DQ120" s="923">
        <v>20039595</v>
      </c>
      <c r="DR120" s="923"/>
      <c r="DS120" s="923"/>
      <c r="DT120" s="923"/>
      <c r="DU120" s="923"/>
      <c r="DV120" s="924">
        <v>101.3</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448</v>
      </c>
      <c r="AB121" s="858"/>
      <c r="AC121" s="858"/>
      <c r="AD121" s="858"/>
      <c r="AE121" s="859"/>
      <c r="AF121" s="860" t="s">
        <v>435</v>
      </c>
      <c r="AG121" s="858"/>
      <c r="AH121" s="858"/>
      <c r="AI121" s="858"/>
      <c r="AJ121" s="859"/>
      <c r="AK121" s="860" t="s">
        <v>438</v>
      </c>
      <c r="AL121" s="858"/>
      <c r="AM121" s="858"/>
      <c r="AN121" s="858"/>
      <c r="AO121" s="859"/>
      <c r="AP121" s="905" t="s">
        <v>442</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12383186</v>
      </c>
      <c r="BR121" s="895"/>
      <c r="BS121" s="895"/>
      <c r="BT121" s="895"/>
      <c r="BU121" s="895"/>
      <c r="BV121" s="895">
        <v>12887810</v>
      </c>
      <c r="BW121" s="895"/>
      <c r="BX121" s="895"/>
      <c r="BY121" s="895"/>
      <c r="BZ121" s="895"/>
      <c r="CA121" s="895">
        <v>12749138</v>
      </c>
      <c r="CB121" s="895"/>
      <c r="CC121" s="895"/>
      <c r="CD121" s="895"/>
      <c r="CE121" s="895"/>
      <c r="CF121" s="956">
        <v>64.400000000000006</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t="s">
        <v>436</v>
      </c>
      <c r="DH121" s="895"/>
      <c r="DI121" s="895"/>
      <c r="DJ121" s="895"/>
      <c r="DK121" s="895"/>
      <c r="DL121" s="895">
        <v>882</v>
      </c>
      <c r="DM121" s="895"/>
      <c r="DN121" s="895"/>
      <c r="DO121" s="895"/>
      <c r="DP121" s="895"/>
      <c r="DQ121" s="895">
        <v>769</v>
      </c>
      <c r="DR121" s="895"/>
      <c r="DS121" s="895"/>
      <c r="DT121" s="895"/>
      <c r="DU121" s="895"/>
      <c r="DV121" s="872">
        <v>0</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435</v>
      </c>
      <c r="AB122" s="858"/>
      <c r="AC122" s="858"/>
      <c r="AD122" s="858"/>
      <c r="AE122" s="859"/>
      <c r="AF122" s="860" t="s">
        <v>435</v>
      </c>
      <c r="AG122" s="858"/>
      <c r="AH122" s="858"/>
      <c r="AI122" s="858"/>
      <c r="AJ122" s="859"/>
      <c r="AK122" s="860" t="s">
        <v>435</v>
      </c>
      <c r="AL122" s="858"/>
      <c r="AM122" s="858"/>
      <c r="AN122" s="858"/>
      <c r="AO122" s="859"/>
      <c r="AP122" s="905" t="s">
        <v>435</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41265391</v>
      </c>
      <c r="BR122" s="926"/>
      <c r="BS122" s="926"/>
      <c r="BT122" s="926"/>
      <c r="BU122" s="926"/>
      <c r="BV122" s="926">
        <v>40634793</v>
      </c>
      <c r="BW122" s="926"/>
      <c r="BX122" s="926"/>
      <c r="BY122" s="926"/>
      <c r="BZ122" s="926"/>
      <c r="CA122" s="926">
        <v>40177514</v>
      </c>
      <c r="CB122" s="926"/>
      <c r="CC122" s="926"/>
      <c r="CD122" s="926"/>
      <c r="CE122" s="926"/>
      <c r="CF122" s="927">
        <v>203</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t="s">
        <v>438</v>
      </c>
      <c r="DH122" s="895"/>
      <c r="DI122" s="895"/>
      <c r="DJ122" s="895"/>
      <c r="DK122" s="895"/>
      <c r="DL122" s="895" t="s">
        <v>435</v>
      </c>
      <c r="DM122" s="895"/>
      <c r="DN122" s="895"/>
      <c r="DO122" s="895"/>
      <c r="DP122" s="895"/>
      <c r="DQ122" s="895" t="s">
        <v>441</v>
      </c>
      <c r="DR122" s="895"/>
      <c r="DS122" s="895"/>
      <c r="DT122" s="895"/>
      <c r="DU122" s="895"/>
      <c r="DV122" s="872" t="s">
        <v>383</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461</v>
      </c>
      <c r="AB123" s="858"/>
      <c r="AC123" s="858"/>
      <c r="AD123" s="858"/>
      <c r="AE123" s="859"/>
      <c r="AF123" s="860" t="s">
        <v>228</v>
      </c>
      <c r="AG123" s="858"/>
      <c r="AH123" s="858"/>
      <c r="AI123" s="858"/>
      <c r="AJ123" s="859"/>
      <c r="AK123" s="860" t="s">
        <v>228</v>
      </c>
      <c r="AL123" s="858"/>
      <c r="AM123" s="858"/>
      <c r="AN123" s="858"/>
      <c r="AO123" s="859"/>
      <c r="AP123" s="905" t="s">
        <v>435</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479</v>
      </c>
      <c r="BP123" s="959"/>
      <c r="BQ123" s="913">
        <v>60604810</v>
      </c>
      <c r="BR123" s="914"/>
      <c r="BS123" s="914"/>
      <c r="BT123" s="914"/>
      <c r="BU123" s="914"/>
      <c r="BV123" s="914">
        <v>60486511</v>
      </c>
      <c r="BW123" s="914"/>
      <c r="BX123" s="914"/>
      <c r="BY123" s="914"/>
      <c r="BZ123" s="914"/>
      <c r="CA123" s="914">
        <v>60293877</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445</v>
      </c>
      <c r="DH123" s="858"/>
      <c r="DI123" s="858"/>
      <c r="DJ123" s="858"/>
      <c r="DK123" s="859"/>
      <c r="DL123" s="860" t="s">
        <v>445</v>
      </c>
      <c r="DM123" s="858"/>
      <c r="DN123" s="858"/>
      <c r="DO123" s="858"/>
      <c r="DP123" s="859"/>
      <c r="DQ123" s="860" t="s">
        <v>383</v>
      </c>
      <c r="DR123" s="858"/>
      <c r="DS123" s="858"/>
      <c r="DT123" s="858"/>
      <c r="DU123" s="859"/>
      <c r="DV123" s="905" t="s">
        <v>383</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438</v>
      </c>
      <c r="AB124" s="858"/>
      <c r="AC124" s="858"/>
      <c r="AD124" s="858"/>
      <c r="AE124" s="859"/>
      <c r="AF124" s="860" t="s">
        <v>228</v>
      </c>
      <c r="AG124" s="858"/>
      <c r="AH124" s="858"/>
      <c r="AI124" s="858"/>
      <c r="AJ124" s="859"/>
      <c r="AK124" s="860" t="s">
        <v>435</v>
      </c>
      <c r="AL124" s="858"/>
      <c r="AM124" s="858"/>
      <c r="AN124" s="858"/>
      <c r="AO124" s="859"/>
      <c r="AP124" s="905" t="s">
        <v>435</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27.7</v>
      </c>
      <c r="BR124" s="912"/>
      <c r="BS124" s="912"/>
      <c r="BT124" s="912"/>
      <c r="BU124" s="912"/>
      <c r="BV124" s="912">
        <v>20.6</v>
      </c>
      <c r="BW124" s="912"/>
      <c r="BX124" s="912"/>
      <c r="BY124" s="912"/>
      <c r="BZ124" s="912"/>
      <c r="CA124" s="912">
        <v>15.1</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v>20620829</v>
      </c>
      <c r="DH124" s="841"/>
      <c r="DI124" s="841"/>
      <c r="DJ124" s="841"/>
      <c r="DK124" s="842"/>
      <c r="DL124" s="843">
        <v>20482042</v>
      </c>
      <c r="DM124" s="841"/>
      <c r="DN124" s="841"/>
      <c r="DO124" s="841"/>
      <c r="DP124" s="842"/>
      <c r="DQ124" s="843" t="s">
        <v>438</v>
      </c>
      <c r="DR124" s="841"/>
      <c r="DS124" s="841"/>
      <c r="DT124" s="841"/>
      <c r="DU124" s="842"/>
      <c r="DV124" s="929" t="s">
        <v>435</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438</v>
      </c>
      <c r="AB125" s="858"/>
      <c r="AC125" s="858"/>
      <c r="AD125" s="858"/>
      <c r="AE125" s="859"/>
      <c r="AF125" s="860" t="s">
        <v>435</v>
      </c>
      <c r="AG125" s="858"/>
      <c r="AH125" s="858"/>
      <c r="AI125" s="858"/>
      <c r="AJ125" s="859"/>
      <c r="AK125" s="860" t="s">
        <v>228</v>
      </c>
      <c r="AL125" s="858"/>
      <c r="AM125" s="858"/>
      <c r="AN125" s="858"/>
      <c r="AO125" s="859"/>
      <c r="AP125" s="905" t="s">
        <v>228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442</v>
      </c>
      <c r="DH125" s="923"/>
      <c r="DI125" s="923"/>
      <c r="DJ125" s="923"/>
      <c r="DK125" s="923"/>
      <c r="DL125" s="923" t="s">
        <v>228</v>
      </c>
      <c r="DM125" s="923"/>
      <c r="DN125" s="923"/>
      <c r="DO125" s="923"/>
      <c r="DP125" s="923"/>
      <c r="DQ125" s="923" t="s">
        <v>441</v>
      </c>
      <c r="DR125" s="923"/>
      <c r="DS125" s="923"/>
      <c r="DT125" s="923"/>
      <c r="DU125" s="923"/>
      <c r="DV125" s="924" t="s">
        <v>435</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435</v>
      </c>
      <c r="AB126" s="858"/>
      <c r="AC126" s="858"/>
      <c r="AD126" s="858"/>
      <c r="AE126" s="859"/>
      <c r="AF126" s="860" t="s">
        <v>438</v>
      </c>
      <c r="AG126" s="858"/>
      <c r="AH126" s="858"/>
      <c r="AI126" s="858"/>
      <c r="AJ126" s="859"/>
      <c r="AK126" s="860" t="s">
        <v>448</v>
      </c>
      <c r="AL126" s="858"/>
      <c r="AM126" s="858"/>
      <c r="AN126" s="858"/>
      <c r="AO126" s="859"/>
      <c r="AP126" s="905" t="s">
        <v>435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438</v>
      </c>
      <c r="DH126" s="895"/>
      <c r="DI126" s="895"/>
      <c r="DJ126" s="895"/>
      <c r="DK126" s="895"/>
      <c r="DL126" s="895" t="s">
        <v>435</v>
      </c>
      <c r="DM126" s="895"/>
      <c r="DN126" s="895"/>
      <c r="DO126" s="895"/>
      <c r="DP126" s="895"/>
      <c r="DQ126" s="895" t="s">
        <v>441</v>
      </c>
      <c r="DR126" s="895"/>
      <c r="DS126" s="895"/>
      <c r="DT126" s="895"/>
      <c r="DU126" s="895"/>
      <c r="DV126" s="872" t="s">
        <v>435</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442</v>
      </c>
      <c r="AB127" s="858"/>
      <c r="AC127" s="858"/>
      <c r="AD127" s="858"/>
      <c r="AE127" s="859"/>
      <c r="AF127" s="860" t="s">
        <v>435</v>
      </c>
      <c r="AG127" s="858"/>
      <c r="AH127" s="858"/>
      <c r="AI127" s="858"/>
      <c r="AJ127" s="859"/>
      <c r="AK127" s="860" t="s">
        <v>441</v>
      </c>
      <c r="AL127" s="858"/>
      <c r="AM127" s="858"/>
      <c r="AN127" s="858"/>
      <c r="AO127" s="859"/>
      <c r="AP127" s="905" t="s">
        <v>442</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445</v>
      </c>
      <c r="DH127" s="895"/>
      <c r="DI127" s="895"/>
      <c r="DJ127" s="895"/>
      <c r="DK127" s="895"/>
      <c r="DL127" s="895" t="s">
        <v>228</v>
      </c>
      <c r="DM127" s="895"/>
      <c r="DN127" s="895"/>
      <c r="DO127" s="895"/>
      <c r="DP127" s="895"/>
      <c r="DQ127" s="895" t="s">
        <v>435</v>
      </c>
      <c r="DR127" s="895"/>
      <c r="DS127" s="895"/>
      <c r="DT127" s="895"/>
      <c r="DU127" s="895"/>
      <c r="DV127" s="872" t="s">
        <v>435</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917642</v>
      </c>
      <c r="AB128" s="879"/>
      <c r="AC128" s="879"/>
      <c r="AD128" s="879"/>
      <c r="AE128" s="880"/>
      <c r="AF128" s="881">
        <v>972831</v>
      </c>
      <c r="AG128" s="879"/>
      <c r="AH128" s="879"/>
      <c r="AI128" s="879"/>
      <c r="AJ128" s="880"/>
      <c r="AK128" s="881">
        <v>921223</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436</v>
      </c>
      <c r="BG128" s="865"/>
      <c r="BH128" s="865"/>
      <c r="BI128" s="865"/>
      <c r="BJ128" s="865"/>
      <c r="BK128" s="865"/>
      <c r="BL128" s="888"/>
      <c r="BM128" s="864">
        <v>12.23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v>154</v>
      </c>
      <c r="DH128" s="869"/>
      <c r="DI128" s="869"/>
      <c r="DJ128" s="869"/>
      <c r="DK128" s="869"/>
      <c r="DL128" s="869">
        <v>62</v>
      </c>
      <c r="DM128" s="869"/>
      <c r="DN128" s="869"/>
      <c r="DO128" s="869"/>
      <c r="DP128" s="869"/>
      <c r="DQ128" s="869">
        <v>47</v>
      </c>
      <c r="DR128" s="869"/>
      <c r="DS128" s="869"/>
      <c r="DT128" s="869"/>
      <c r="DU128" s="869"/>
      <c r="DV128" s="870">
        <v>0</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23235317</v>
      </c>
      <c r="AB129" s="858"/>
      <c r="AC129" s="858"/>
      <c r="AD129" s="858"/>
      <c r="AE129" s="859"/>
      <c r="AF129" s="860">
        <v>22960766</v>
      </c>
      <c r="AG129" s="858"/>
      <c r="AH129" s="858"/>
      <c r="AI129" s="858"/>
      <c r="AJ129" s="859"/>
      <c r="AK129" s="860">
        <v>22934691</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228</v>
      </c>
      <c r="BG129" s="848"/>
      <c r="BH129" s="848"/>
      <c r="BI129" s="848"/>
      <c r="BJ129" s="848"/>
      <c r="BK129" s="848"/>
      <c r="BL129" s="849"/>
      <c r="BM129" s="847">
        <v>17.23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3162324</v>
      </c>
      <c r="AB130" s="858"/>
      <c r="AC130" s="858"/>
      <c r="AD130" s="858"/>
      <c r="AE130" s="859"/>
      <c r="AF130" s="860">
        <v>3266491</v>
      </c>
      <c r="AG130" s="858"/>
      <c r="AH130" s="858"/>
      <c r="AI130" s="858"/>
      <c r="AJ130" s="859"/>
      <c r="AK130" s="860">
        <v>3146732</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7.6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20072993</v>
      </c>
      <c r="AB131" s="841"/>
      <c r="AC131" s="841"/>
      <c r="AD131" s="841"/>
      <c r="AE131" s="842"/>
      <c r="AF131" s="843">
        <v>19694275</v>
      </c>
      <c r="AG131" s="841"/>
      <c r="AH131" s="841"/>
      <c r="AI131" s="841"/>
      <c r="AJ131" s="842"/>
      <c r="AK131" s="843">
        <v>19787959</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15.1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9.460910986</v>
      </c>
      <c r="AB132" s="821"/>
      <c r="AC132" s="821"/>
      <c r="AD132" s="821"/>
      <c r="AE132" s="822"/>
      <c r="AF132" s="823">
        <v>7.2904993960000004</v>
      </c>
      <c r="AG132" s="821"/>
      <c r="AH132" s="821"/>
      <c r="AI132" s="821"/>
      <c r="AJ132" s="822"/>
      <c r="AK132" s="823">
        <v>6.2883645550000002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9.1</v>
      </c>
      <c r="AB133" s="800"/>
      <c r="AC133" s="800"/>
      <c r="AD133" s="800"/>
      <c r="AE133" s="801"/>
      <c r="AF133" s="799">
        <v>8.5</v>
      </c>
      <c r="AG133" s="800"/>
      <c r="AH133" s="800"/>
      <c r="AI133" s="800"/>
      <c r="AJ133" s="801"/>
      <c r="AK133" s="799">
        <v>7.6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v1l85CkXHoXFoO188I3GDICq91P4xshzeyBcf/3v2+Awxc2wWzmtmA0y6dm6JqQZncD5v9KaqcziTNYSLotVQ==" saltValue="lmu3pJArH2NYe3kflwyu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tKgKfKjXGxbywS5ROi3lnxmqOi2539UPjCWDnMUGnWkOBj/87VWB1F5OymUjIsrE4j7d0l1G6fDD/dHePpqRA==" saltValue="EXXAxSRPAnvh4na6Z54J6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7FzZeiLK0VdNeWxE8F2Ky3uoG8GwZGFzxM4c23JncKQtRxWfOvfMgX1gmSPdNe65/0DzSSItSccDiCjwUhuVQ==" saltValue="GN9JE++SuvSOvrfMLq8R+Q==" spinCount="100000" sheet="1" objects="1" scenarios="1"/>
  <dataConsolidate/>
  <phoneticPr fontId="2"/>
  <printOptions horizontalCentered="1" verticalCentered="1"/>
  <pageMargins left="0" right="0" top="0" bottom="0" header="0" footer="0"/>
  <pageSetup paperSize="9" scale="48" orientation="landscape"/>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5082603</v>
      </c>
      <c r="AP9" s="312">
        <v>45399</v>
      </c>
      <c r="AQ9" s="313">
        <v>56739</v>
      </c>
      <c r="AR9" s="314">
        <v>-20</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757039</v>
      </c>
      <c r="AP10" s="315">
        <v>6762</v>
      </c>
      <c r="AQ10" s="316">
        <v>3644</v>
      </c>
      <c r="AR10" s="317">
        <v>85.6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1227373</v>
      </c>
      <c r="AP11" s="315">
        <v>10963</v>
      </c>
      <c r="AQ11" s="316">
        <v>3408</v>
      </c>
      <c r="AR11" s="317">
        <v>221.7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v>45071</v>
      </c>
      <c r="AP12" s="315">
        <v>403</v>
      </c>
      <c r="AQ12" s="316">
        <v>508</v>
      </c>
      <c r="AR12" s="317">
        <v>-20.7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518</v>
      </c>
      <c r="AL13" s="1227"/>
      <c r="AM13" s="1227"/>
      <c r="AN13" s="1228"/>
      <c r="AO13" s="315" t="s">
        <v>519</v>
      </c>
      <c r="AP13" s="315" t="s">
        <v>519</v>
      </c>
      <c r="AQ13" s="316">
        <v>12</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233971</v>
      </c>
      <c r="AP14" s="315">
        <v>2090</v>
      </c>
      <c r="AQ14" s="316">
        <v>2329</v>
      </c>
      <c r="AR14" s="317">
        <v>-10.3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72792</v>
      </c>
      <c r="AP15" s="315">
        <v>650</v>
      </c>
      <c r="AQ15" s="316">
        <v>1096</v>
      </c>
      <c r="AR15" s="317">
        <v>-40.700000000000003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-295226</v>
      </c>
      <c r="AP16" s="315">
        <v>-2637</v>
      </c>
      <c r="AQ16" s="316">
        <v>-4593</v>
      </c>
      <c r="AR16" s="317">
        <v>-42.6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183</v>
      </c>
      <c r="AL17" s="1230"/>
      <c r="AM17" s="1230"/>
      <c r="AN17" s="1231"/>
      <c r="AO17" s="315">
        <v>7123623</v>
      </c>
      <c r="AP17" s="315">
        <v>63629</v>
      </c>
      <c r="AQ17" s="316">
        <v>63141</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5.24</v>
      </c>
      <c r="AP21" s="328">
        <v>6</v>
      </c>
      <c r="AQ21" s="329">
        <v>-0.76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100</v>
      </c>
      <c r="AP22" s="333">
        <v>99.5</v>
      </c>
      <c r="AQ22" s="334">
        <v>0.5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3865066</v>
      </c>
      <c r="AP32" s="342">
        <v>34523</v>
      </c>
      <c r="AQ32" s="343">
        <v>32265</v>
      </c>
      <c r="AR32" s="344">
        <v>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519</v>
      </c>
      <c r="AP33" s="342" t="s">
        <v>519</v>
      </c>
      <c r="AQ33" s="343">
        <v>1</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519</v>
      </c>
      <c r="AP34" s="342" t="s">
        <v>519</v>
      </c>
      <c r="AQ34" s="343">
        <v>32</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1212488</v>
      </c>
      <c r="AP35" s="342">
        <v>10830</v>
      </c>
      <c r="AQ35" s="343">
        <v>6764</v>
      </c>
      <c r="AR35" s="344">
        <v>60.1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v>234740</v>
      </c>
      <c r="AP36" s="342">
        <v>2097</v>
      </c>
      <c r="AQ36" s="343">
        <v>1228</v>
      </c>
      <c r="AR36" s="344">
        <v>70.8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519</v>
      </c>
      <c r="AP37" s="342" t="s">
        <v>519</v>
      </c>
      <c r="AQ37" s="343">
        <v>1060</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519</v>
      </c>
      <c r="AP38" s="345" t="s">
        <v>519</v>
      </c>
      <c r="AQ38" s="346">
        <v>1</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v>-921223</v>
      </c>
      <c r="AP39" s="342">
        <v>-8229</v>
      </c>
      <c r="AQ39" s="343">
        <v>-6969</v>
      </c>
      <c r="AR39" s="344">
        <v>18.100000000000001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-3146732</v>
      </c>
      <c r="AP40" s="342">
        <v>-28107</v>
      </c>
      <c r="AQ40" s="343">
        <v>-26451</v>
      </c>
      <c r="AR40" s="344">
        <v>6.3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1244339</v>
      </c>
      <c r="AP41" s="342">
        <v>11115</v>
      </c>
      <c r="AQ41" s="343">
        <v>7931</v>
      </c>
      <c r="AR41" s="344">
        <v>40.1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2312376</v>
      </c>
      <c r="AN51" s="364">
        <v>20085</v>
      </c>
      <c r="AO51" s="365">
        <v>53.1</v>
      </c>
      <c r="AP51" s="366">
        <v>53605</v>
      </c>
      <c r="AQ51" s="367">
        <v>5.4</v>
      </c>
      <c r="AR51" s="368">
        <v>47.7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1377012</v>
      </c>
      <c r="AN52" s="372">
        <v>11961</v>
      </c>
      <c r="AO52" s="373">
        <v>119</v>
      </c>
      <c r="AP52" s="374">
        <v>28343</v>
      </c>
      <c r="AQ52" s="375">
        <v>11.7</v>
      </c>
      <c r="AR52" s="376">
        <v>107.3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2428214</v>
      </c>
      <c r="AN53" s="364">
        <v>21273</v>
      </c>
      <c r="AO53" s="365">
        <v>5.9</v>
      </c>
      <c r="AP53" s="366">
        <v>44267</v>
      </c>
      <c r="AQ53" s="367">
        <v>-17.399999999999999</v>
      </c>
      <c r="AR53" s="368">
        <v>23.3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1188115</v>
      </c>
      <c r="AN54" s="372">
        <v>10409</v>
      </c>
      <c r="AO54" s="373">
        <v>-13</v>
      </c>
      <c r="AP54" s="374">
        <v>26161</v>
      </c>
      <c r="AQ54" s="375">
        <v>-7.7</v>
      </c>
      <c r="AR54" s="376">
        <v>-5.3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1150844</v>
      </c>
      <c r="AN55" s="364">
        <v>10155</v>
      </c>
      <c r="AO55" s="365">
        <v>-52.3</v>
      </c>
      <c r="AP55" s="366">
        <v>40879</v>
      </c>
      <c r="AQ55" s="367">
        <v>-7.7</v>
      </c>
      <c r="AR55" s="368">
        <v>-44.6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860032</v>
      </c>
      <c r="AN56" s="372">
        <v>7589</v>
      </c>
      <c r="AO56" s="373">
        <v>-27.1</v>
      </c>
      <c r="AP56" s="374">
        <v>24087</v>
      </c>
      <c r="AQ56" s="375">
        <v>-7.9</v>
      </c>
      <c r="AR56" s="376">
        <v>-19.2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1657195</v>
      </c>
      <c r="AN57" s="364">
        <v>14702</v>
      </c>
      <c r="AO57" s="365">
        <v>44.8</v>
      </c>
      <c r="AP57" s="366">
        <v>42651</v>
      </c>
      <c r="AQ57" s="367">
        <v>4.3</v>
      </c>
      <c r="AR57" s="368">
        <v>40.5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981027</v>
      </c>
      <c r="AN58" s="372">
        <v>8703</v>
      </c>
      <c r="AO58" s="373">
        <v>14.7</v>
      </c>
      <c r="AP58" s="374">
        <v>22675</v>
      </c>
      <c r="AQ58" s="375">
        <v>-5.9</v>
      </c>
      <c r="AR58" s="376">
        <v>20.6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2281691</v>
      </c>
      <c r="AN59" s="364">
        <v>20380</v>
      </c>
      <c r="AO59" s="365">
        <v>38.6</v>
      </c>
      <c r="AP59" s="366">
        <v>43226</v>
      </c>
      <c r="AQ59" s="367">
        <v>1.3</v>
      </c>
      <c r="AR59" s="368">
        <v>37.299999999999997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1324300</v>
      </c>
      <c r="AN60" s="372">
        <v>11829</v>
      </c>
      <c r="AO60" s="373">
        <v>35.9</v>
      </c>
      <c r="AP60" s="374">
        <v>22622</v>
      </c>
      <c r="AQ60" s="375">
        <v>-0.2</v>
      </c>
      <c r="AR60" s="376">
        <v>36.1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1966064</v>
      </c>
      <c r="AN61" s="379">
        <v>17319</v>
      </c>
      <c r="AO61" s="380">
        <v>18</v>
      </c>
      <c r="AP61" s="381">
        <v>44926</v>
      </c>
      <c r="AQ61" s="382">
        <v>-2.8</v>
      </c>
      <c r="AR61" s="368">
        <v>20.8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1146097</v>
      </c>
      <c r="AN62" s="372">
        <v>10098</v>
      </c>
      <c r="AO62" s="373">
        <v>25.9</v>
      </c>
      <c r="AP62" s="374">
        <v>24778</v>
      </c>
      <c r="AQ62" s="375">
        <v>-2</v>
      </c>
      <c r="AR62" s="376">
        <v>27.9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jDW7w8bcH6fscfy3+0HcG5qdBC1SEm1H6CVfERYTVo99KAtMJBJhtrXIP0tk6HT2b1OvCzb64gFGqzc2TwJRA==" saltValue="C/Y33O2L1gFV3x7q1jwl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hr6dkLhmEmAfCHjzUKbhBTjvaESfg4KPLFbm1+IfAiLMFKDMjXoOQ+S0Ud1Ru4QvgXDuVNOfA2EIEWPswdGiQ==" saltValue="FTDV2eqVNQ4WuYUj6MNmaA==" spinCount="100000"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Zt5/zn9W9nlc2U8cikywy1u//0nfEV8NkYSW7DI2zca+O95ZfKfvLAMgPLLD5tX7aa7CPV7fbmNYE6p5CFF0Q==" saltValue="jNUuun/FcjiiVLhJczZUfA==" spinCount="100000"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14.49</v>
      </c>
      <c r="G47" s="12">
        <v>14.81</v>
      </c>
      <c r="H47" s="12">
        <v>16.38</v>
      </c>
      <c r="I47" s="12">
        <v>15.93</v>
      </c>
      <c r="J47" s="13">
        <v>15.78</v>
      </c>
    </row>
    <row r="48" spans="2:10" ht="57.75" customHeight="1" x14ac:dyDescent="0.15">
      <c r="B48" s="14"/>
      <c r="C48" s="1234" t="s">
        <v>4</v>
      </c>
      <c r="D48" s="1234"/>
      <c r="E48" s="1235"/>
      <c r="F48" s="15">
        <v>1.23</v>
      </c>
      <c r="G48" s="16">
        <v>2.5299999999999998</v>
      </c>
      <c r="H48" s="16">
        <v>2.35</v>
      </c>
      <c r="I48" s="16">
        <v>0.26</v>
      </c>
      <c r="J48" s="17">
        <v>0.25</v>
      </c>
    </row>
    <row r="49" spans="2:10" ht="57.75" customHeight="1" thickBot="1" x14ac:dyDescent="0.2">
      <c r="B49" s="18"/>
      <c r="C49" s="1236" t="s">
        <v>5</v>
      </c>
      <c r="D49" s="1236"/>
      <c r="E49" s="1237"/>
      <c r="F49" s="19" t="s">
        <v>565</v>
      </c>
      <c r="G49" s="20">
        <v>2.83</v>
      </c>
      <c r="H49" s="20">
        <v>1.0900000000000001</v>
      </c>
      <c r="I49" s="20" t="s">
        <v>566</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7agjkS/e6TozQVa1cQolNk6E+ug8i5kXwMDe1x6ewd5x4OtbuKnuF9N7qSOXu1rdEWT2JJxQxFvZxciMxH+Q==" saltValue="GRKYzY3TiuK9jpwOaIIE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eaderFooter alignWithMargins="0">
    <oddFooter>&amp;C&amp;P/&amp;N</oddFooter>
  </headerFooter>
  <rowBreaks count="1" manualBreakCount="1">
    <brk id="51" max="15" man="1"/>
  </rowBreaks>
  <drawing r:id="rId1"/>
</worksheet>
</file>