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120" yWindow="-120" windowWidth="20730" windowHeight="113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E34" i="10" l="1"/>
  <c r="BW34" i="10" l="1"/>
  <c r="BW35" i="10" s="1"/>
  <c r="BW36" i="10" s="1"/>
  <c r="BW37" i="10" s="1"/>
  <c r="BW38" i="10" s="1"/>
  <c r="BW39" i="10" s="1"/>
  <c r="CO34" i="10" l="1"/>
  <c r="CO35" i="10" s="1"/>
</calcChain>
</file>

<file path=xl/sharedStrings.xml><?xml version="1.0" encoding="utf-8"?>
<sst xmlns="http://schemas.openxmlformats.org/spreadsheetml/2006/main" count="1143" uniqueCount="600">
  <si>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</si>
  <si>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</si>
  <si>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</si>
  <si>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</si>
  <si>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</si>
  <si>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</si>
  <si>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</si>
  <si>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</si>
  <si>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</si>
  <si>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</si>
  <si>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</si>
  <si>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</si>
  <si>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</si>
  <si>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</si>
  <si>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</si>
  <si>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</si>
  <si>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</si>
  <si>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</si>
  <si>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</si>
  <si>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</si>
  <si>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</si>
  <si>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</si>
  <si>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</si>
  <si>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</si>
  <si>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</si>
  <si>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</si>
  <si>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</si>
  <si>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</si>
  <si>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</si>
  <si>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</si>
  <si>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</si>
  <si>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</si>
  <si>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</si>
  <si>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</si>
  <si>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</si>
  <si>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</si>
  <si>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</si>
  <si>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</si>
  <si>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</si>
  <si>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</si>
  <si>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</si>
  <si>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</si>
  <si>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</si>
  <si>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</si>
  <si>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</si>
  <si>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</si>
  <si>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</si>
  <si>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</si>
  <si>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</si>
  <si>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</si>
  <si>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</si>
  <si>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</si>
  <si>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</si>
  <si>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</si>
  <si>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</si>
  <si>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</si>
  <si>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</si>
  <si>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</si>
  <si>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</si>
  <si>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</si>
  <si>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</si>
  <si>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</si>
  <si>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</si>
  <si>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</si>
  <si>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</si>
  <si>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</si>
  <si>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</si>
  <si>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</si>
  <si>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</si>
  <si>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</si>
  <si>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</si>
  <si>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</si>
  <si>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</si>
  <si>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</si>
  <si>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</si>
  <si>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</si>
  <si>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</si>
  <si>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</si>
  <si>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</si>
  <si>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</si>
  <si>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</si>
  <si>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</si>
  <si>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</si>
  <si>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</si>
  <si>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</si>
  <si>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</si>
  <si>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</si>
  <si>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</si>
  <si>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</si>
  <si>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</si>
  <si>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</si>
  <si>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</si>
  <si>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</si>
  <si>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</si>
  <si>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</si>
  <si>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</si>
  <si>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</si>
  <si>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</si>
  <si>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羽曳野市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</si>
  <si>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</si>
  <si>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</si>
  <si>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</si>
  <si>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</si>
  <si>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</si>
  <si>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</si>
  <si>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</si>
  <si>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</si>
  <si>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</si>
  <si>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</si>
  <si>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</si>
  <si>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</si>
  <si>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</si>
  <si>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</si>
  <si>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</si>
  <si>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</si>
  <si>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</si>
  <si>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</si>
  <si>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</si>
  <si>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</si>
  <si>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</si>
  <si>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</si>
  <si>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</si>
  <si>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</si>
  <si>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</si>
  <si>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</si>
  <si>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</si>
  <si>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</si>
  <si>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</si>
  <si>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</si>
  <si>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</si>
  <si>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</si>
  <si>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</si>
  <si>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</si>
  <si>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</si>
  <si>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</si>
  <si>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</si>
  <si>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</si>
  <si>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</si>
  <si>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</si>
  <si>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</si>
  <si>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</si>
  <si>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</si>
  <si>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</si>
  <si>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</si>
  <si>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</si>
  <si>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</si>
  <si>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</si>
  <si>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</si>
  <si>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</si>
  <si>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</si>
  <si>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</si>
  <si>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</si>
  <si>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</si>
  <si>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</si>
  <si>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</si>
  <si>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</si>
  <si>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</si>
  <si>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</si>
  <si>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</si>
  <si>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</si>
  <si>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</si>
  <si>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</si>
  <si>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</si>
  <si>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</si>
  <si>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</si>
  <si>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</si>
  <si>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</si>
  <si>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</si>
  <si>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</si>
  <si>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</si>
  <si>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</si>
  <si>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</si>
  <si>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</si>
  <si>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</si>
  <si>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</si>
  <si>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</si>
  <si>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</si>
  <si>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</si>
  <si>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</si>
  <si>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</si>
  <si>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</si>
  <si>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</si>
  <si>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</si>
  <si>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</si>
  <si>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</si>
  <si>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</si>
  <si>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</si>
  <si>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</si>
  <si>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</si>
  <si>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</si>
  <si>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</si>
  <si>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</si>
  <si>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</si>
  <si>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</si>
  <si>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</si>
  <si>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</si>
  <si>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</si>
  <si>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</si>
  <si>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</si>
  <si>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</si>
  <si>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</si>
  <si>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</si>
  <si>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</si>
  <si>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</si>
  <si>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</si>
  <si>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</si>
  <si>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</si>
  <si>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</si>
  <si>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</si>
  <si>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</si>
  <si>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</si>
  <si>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</si>
  <si>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</si>
  <si>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</si>
  <si>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大阪府羽曳野市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</si>
  <si>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</si>
  <si>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</si>
  <si>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</si>
  <si>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</si>
  <si>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</si>
  <si>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</si>
  <si>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</si>
  <si>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</si>
  <si>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</si>
  <si>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</si>
  <si>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</si>
  <si>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</si>
  <si>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</si>
  <si>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</si>
  <si>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</si>
  <si>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</si>
  <si>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</si>
  <si>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</si>
  <si>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</si>
  <si>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</si>
  <si>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</si>
  <si>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</si>
  <si>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</si>
  <si>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分離課税所得割交付金</t>
    <phoneticPr fontId="25"/>
  </si>
  <si>
    <t>労働費</t>
  </si>
  <si>
    <t>地方消費税交付金</t>
  </si>
  <si>
    <t>　　　法人税割</t>
    <phoneticPr fontId="5"/>
  </si>
  <si>
    <t>農林水産業費</t>
  </si>
  <si>
    <t>ゴルフ場利用税交付金</t>
  </si>
  <si>
    <t>商工費</t>
  </si>
  <si>
    <t>特別地方消費税交付金</t>
  </si>
  <si>
    <t>　　　うち純固定資産税</t>
    <phoneticPr fontId="5"/>
  </si>
  <si>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</si>
  <si>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</si>
  <si>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</si>
  <si>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</si>
  <si>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</si>
  <si>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</si>
  <si>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</si>
  <si>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</si>
  <si>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</si>
  <si>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</si>
  <si>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</si>
  <si>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</si>
  <si>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</si>
  <si>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</si>
  <si>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性質別歳出の状況（単位 千円・％）</t>
    <rPh sb="0" eb="2">
      <t>セイシツ</t>
    </rPh>
    <phoneticPr fontId="5"/>
  </si>
  <si>
    <t>地方交付税</t>
  </si>
  <si>
    <t>決算額</t>
  </si>
  <si>
    <t>構成比</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</si>
  <si>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</si>
  <si>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</si>
  <si>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</si>
  <si>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</si>
  <si>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</si>
  <si>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</si>
  <si>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</si>
  <si>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</si>
  <si>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</si>
  <si>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</si>
  <si>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</si>
  <si>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</si>
  <si>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</si>
  <si>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</si>
  <si>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</si>
  <si>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</si>
  <si>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</si>
  <si>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</si>
  <si>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</si>
  <si>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</si>
  <si>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</si>
  <si>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</si>
  <si>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</si>
  <si>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</si>
  <si>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</si>
  <si>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</si>
  <si>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</si>
  <si>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</si>
  <si>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</si>
  <si>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</si>
  <si>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</si>
  <si>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</si>
  <si>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</si>
  <si>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　　うち一部事務組合負担金</t>
    <phoneticPr fontId="5"/>
  </si>
  <si>
    <t>繰越金</t>
  </si>
  <si>
    <t>と畜場</t>
    <phoneticPr fontId="5"/>
  </si>
  <si>
    <t>加入世帯数(世帯)</t>
  </si>
  <si>
    <t>　繰出金</t>
    <phoneticPr fontId="5"/>
  </si>
  <si>
    <t>諸収入</t>
  </si>
  <si>
    <t>上水道</t>
    <phoneticPr fontId="5"/>
  </si>
  <si>
    <t>被保険者数(人)</t>
  </si>
  <si>
    <t>地方債</t>
  </si>
  <si>
    <t>工業用水道</t>
    <phoneticPr fontId="5"/>
  </si>
  <si>
    <t>　投資・出資金・貸付金</t>
    <phoneticPr fontId="5"/>
  </si>
  <si>
    <t>　うち減収補塡債(特例分)</t>
    <rPh sb="4" eb="5">
      <t>シュウ</t>
    </rPh>
    <rPh sb="9" eb="10">
      <t>トク</t>
    </rPh>
    <rPh sb="10" eb="11">
      <t>レイ</t>
    </rPh>
    <rPh sb="11" eb="12">
      <t>ブン</t>
    </rPh>
    <phoneticPr fontId="16"/>
  </si>
  <si>
    <t>国庫支出金</t>
    <phoneticPr fontId="5"/>
  </si>
  <si>
    <t>　前年度繰上充用金</t>
    <phoneticPr fontId="5"/>
  </si>
  <si>
    <t>保険給付費</t>
    <phoneticPr fontId="5"/>
  </si>
  <si>
    <t>投資的経費計</t>
    <rPh sb="5" eb="6">
      <t>ケイ</t>
    </rPh>
    <phoneticPr fontId="5"/>
  </si>
  <si>
    <t>　うち臨時財政対策債</t>
    <phoneticPr fontId="5"/>
  </si>
  <si>
    <t>　うち補助</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</si>
  <si>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</si>
  <si>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</si>
  <si>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</si>
  <si>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</si>
  <si>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</si>
  <si>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</si>
  <si>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大阪府羽曳野市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</si>
  <si>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</si>
  <si>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</si>
  <si>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</si>
  <si>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</si>
  <si>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</si>
  <si>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</si>
  <si>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</si>
  <si>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</si>
  <si>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</si>
  <si>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</si>
  <si>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</si>
  <si>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</si>
  <si>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</si>
  <si>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</si>
  <si>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</si>
  <si>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</si>
  <si>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</si>
  <si>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</si>
  <si>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</si>
  <si>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</si>
  <si>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</si>
  <si>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</si>
  <si>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</si>
  <si>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</si>
  <si>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</si>
  <si>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</si>
  <si>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</si>
  <si>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</si>
  <si>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</si>
  <si>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</si>
  <si>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</si>
  <si>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</si>
  <si>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</si>
  <si>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</si>
  <si>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</si>
  <si>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</si>
  <si>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</si>
  <si>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</si>
  <si>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</si>
  <si>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</si>
  <si>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</si>
  <si>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</si>
  <si>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</si>
  <si>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</si>
  <si>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</si>
  <si>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</si>
  <si>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</si>
  <si>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</si>
  <si>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</si>
  <si>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</si>
  <si>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</si>
  <si>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</si>
  <si>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</si>
  <si>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</si>
  <si>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</si>
  <si>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</si>
  <si>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</si>
  <si>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</si>
  <si>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</si>
  <si>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</si>
  <si>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</si>
  <si>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</si>
  <si>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</si>
  <si>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</si>
  <si>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</si>
  <si>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</si>
  <si>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</si>
  <si>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</si>
  <si>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</si>
  <si>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</si>
  <si>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</si>
  <si>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</si>
  <si>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</si>
  <si>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</si>
  <si>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</si>
  <si>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</si>
  <si>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</si>
  <si>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</si>
  <si>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</si>
  <si>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</si>
  <si>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</si>
  <si>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</si>
  <si>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</si>
  <si>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</si>
  <si>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</si>
  <si>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</si>
  <si>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</si>
  <si>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</si>
  <si>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</si>
  <si>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</si>
  <si>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</si>
  <si>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</si>
  <si>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</si>
  <si>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</si>
  <si>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</si>
  <si>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</si>
  <si>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</si>
  <si>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</si>
  <si>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</si>
  <si>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</si>
  <si>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</si>
  <si>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</si>
  <si>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</si>
  <si>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</si>
  <si>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</si>
  <si>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</si>
  <si>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</si>
  <si>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</si>
  <si>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</si>
  <si>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</si>
  <si>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</si>
  <si>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</si>
  <si>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</si>
  <si>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</si>
  <si>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</si>
  <si>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</si>
  <si>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</si>
  <si>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</si>
  <si>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</si>
  <si>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</si>
  <si>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</si>
  <si>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</si>
  <si>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</si>
  <si>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</si>
  <si>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</si>
  <si>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</si>
  <si>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</si>
  <si>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</si>
  <si>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</si>
  <si>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</si>
  <si>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</si>
  <si>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</si>
  <si>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</si>
  <si>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</si>
  <si>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</si>
  <si>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</si>
  <si>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</si>
  <si>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</si>
  <si>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</si>
  <si>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</si>
  <si>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</si>
  <si>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</si>
  <si>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</si>
  <si>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</si>
  <si>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</si>
  <si>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</si>
  <si>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</si>
  <si>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</si>
  <si>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</si>
  <si>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</si>
  <si>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</si>
  <si>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</si>
  <si>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</si>
  <si>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</si>
  <si>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</si>
  <si>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</si>
  <si>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</si>
  <si>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</si>
  <si>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</si>
  <si>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</si>
  <si>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</si>
  <si>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</si>
  <si>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</si>
  <si>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</si>
  <si>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</si>
  <si>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</si>
  <si>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</si>
  <si>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</si>
  <si>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</si>
  <si>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</si>
  <si>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</si>
  <si>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</si>
  <si>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</si>
  <si>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</si>
  <si>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</si>
  <si>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</si>
  <si>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</si>
  <si>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</si>
  <si>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</si>
  <si>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</si>
  <si>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</si>
  <si>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</si>
  <si>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</si>
  <si>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</si>
  <si>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</si>
  <si>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</si>
  <si>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2.76</t>
  </si>
  <si>
    <t>▲ 0.18</t>
  </si>
  <si>
    <t>水道事業会計</t>
  </si>
  <si>
    <t>一般会計</t>
  </si>
  <si>
    <t>介護保険特別会計</t>
  </si>
  <si>
    <t>国民健康保険特別会計</t>
  </si>
  <si>
    <t>後期高齢者医療特別会計</t>
  </si>
  <si>
    <t>下水道事業会計</t>
  </si>
  <si>
    <t>土地取得特別会計</t>
  </si>
  <si>
    <t>と畜場特別会計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</si>
  <si>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</si>
  <si>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</si>
  <si>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</si>
  <si>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</si>
  <si>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</si>
  <si>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</si>
  <si>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</si>
  <si>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</si>
  <si>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phoneticPr fontId="5"/>
  </si>
  <si>
    <t>ファイン推進基金</t>
    <phoneticPr fontId="5"/>
  </si>
  <si>
    <t>ふるさと羽曳野まちづくり基金</t>
    <phoneticPr fontId="5"/>
  </si>
  <si>
    <t>教育振興基金</t>
    <phoneticPr fontId="5"/>
  </si>
  <si>
    <t>森林環境譲与税基金</t>
    <phoneticPr fontId="5"/>
  </si>
  <si>
    <t>柏羽藤環境事業組合</t>
    <rPh sb="0" eb="1">
      <t>カシワ</t>
    </rPh>
    <rPh sb="1" eb="2">
      <t>ハネ</t>
    </rPh>
    <rPh sb="2" eb="3">
      <t>フジ</t>
    </rPh>
    <rPh sb="3" eb="5">
      <t>カンキョウ</t>
    </rPh>
    <rPh sb="5" eb="7">
      <t>ジギョウ</t>
    </rPh>
    <rPh sb="7" eb="9">
      <t>クミアイ</t>
    </rPh>
    <phoneticPr fontId="2"/>
  </si>
  <si>
    <t>柏原羽曳野藤井寺消防組合</t>
    <rPh sb="0" eb="2">
      <t>カシワラ</t>
    </rPh>
    <rPh sb="2" eb="5">
      <t>ハビキノ</t>
    </rPh>
    <rPh sb="5" eb="8">
      <t>フジイデラ</t>
    </rPh>
    <rPh sb="8" eb="10">
      <t>ショウボウ</t>
    </rPh>
    <rPh sb="10" eb="12">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</si>
  <si>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</si>
  <si>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</si>
  <si>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</si>
  <si>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</si>
  <si>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はびきのエル・エス</t>
  </si>
  <si>
    <t>みのりの里</t>
    <rPh sb="4" eb="5">
      <t>サト</t>
    </rPh>
    <phoneticPr fontId="2"/>
  </si>
  <si>
    <t>目的別歳出の状況（単位 千円・％）</t>
    <phoneticPr fontId="5"/>
  </si>
  <si>
    <t>地方譲与税</t>
    <phoneticPr fontId="5"/>
  </si>
  <si>
    <t>　　市町村民税</t>
    <phoneticPr fontId="5"/>
  </si>
  <si>
    <t>　　　個人均等割</t>
    <phoneticPr fontId="5"/>
  </si>
  <si>
    <t>-</t>
    <phoneticPr fontId="5"/>
  </si>
  <si>
    <t>　　　所得割</t>
    <phoneticPr fontId="5"/>
  </si>
  <si>
    <t>　　　法人均等割</t>
    <phoneticPr fontId="5"/>
  </si>
  <si>
    <t>　　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</si>
  <si>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</si>
  <si>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</si>
  <si>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</si>
  <si>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</si>
  <si>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</si>
  <si>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</si>
  <si>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</si>
  <si>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</si>
  <si>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</si>
  <si>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入湯税</t>
    <phoneticPr fontId="5"/>
  </si>
  <si>
    <t>　新型コロナウイルス感染症対策地方税減収補塡特別交付金</t>
    <phoneticPr fontId="5"/>
  </si>
  <si>
    <t>　　事業所税</t>
    <phoneticPr fontId="5"/>
  </si>
  <si>
    <t>　　都市計画税</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</si>
  <si>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</si>
  <si>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</si>
  <si>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</si>
  <si>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</si>
  <si>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</si>
  <si>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</si>
  <si>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</si>
  <si>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</si>
  <si>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</si>
  <si>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</si>
  <si>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元利償還金</t>
    <phoneticPr fontId="5"/>
  </si>
  <si>
    <t>　うち元金</t>
    <phoneticPr fontId="25"/>
  </si>
  <si>
    <t>・計</t>
    <phoneticPr fontId="5"/>
  </si>
  <si>
    <t>　物件費</t>
    <phoneticPr fontId="5"/>
  </si>
  <si>
    <t>下水道</t>
    <phoneticPr fontId="5"/>
  </si>
  <si>
    <t>　積立金</t>
    <phoneticPr fontId="5"/>
  </si>
  <si>
    <t>被保険者
1人当り</t>
    <phoneticPr fontId="5"/>
  </si>
  <si>
    <t>保険税(料)収入額</t>
    <phoneticPr fontId="5"/>
  </si>
  <si>
    <t>国民健康保険</t>
    <phoneticPr fontId="5"/>
  </si>
  <si>
    <t>　うち猶予特例債</t>
    <phoneticPr fontId="16"/>
  </si>
  <si>
    <t>その他</t>
    <phoneticPr fontId="5"/>
  </si>
  <si>
    <t>　　うち人件費</t>
    <phoneticPr fontId="5"/>
  </si>
  <si>
    <t>歳入合計</t>
    <phoneticPr fontId="5"/>
  </si>
  <si>
    <t>普通建設事業費</t>
    <phoneticPr fontId="5"/>
  </si>
  <si>
    <t>　うち単独</t>
    <phoneticPr fontId="5"/>
  </si>
  <si>
    <t>失業対策事業費</t>
    <phoneticPr fontId="5"/>
  </si>
  <si>
    <t>歳出合計</t>
    <phoneticPr fontId="5"/>
  </si>
  <si>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</si>
  <si>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</si>
  <si>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</si>
  <si>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より低い水準にあり、将来負担比率は令和３年度は充当可能財源等が将来負担額を上回っていたため、算定されなかった。これは、はびきのコロセアム及びＬＩＣはびきのなどの大型施設に係る地方債の償還が進んでおり、新たな起債の発行も抑制していることによるものである。今後給食センターや庁舎の建替などの大型事業が控えていることからも、両指標に注視しつつ、羽曳野市公共施設等総合管理計画アクションプラン等に基づき、計画的に老朽化対策等に取り組んでいく。</t>
    <rPh sb="27" eb="29">
      <t>ショウライ</t>
    </rPh>
    <rPh sb="29" eb="33">
      <t>フタンヒリツ</t>
    </rPh>
    <rPh sb="34" eb="36">
      <t>レイワ</t>
    </rPh>
    <rPh sb="37" eb="39">
      <t>ネンド</t>
    </rPh>
    <rPh sb="40" eb="42">
      <t>ジュウトウ</t>
    </rPh>
    <rPh sb="42" eb="46">
      <t>カノウザイゲン</t>
    </rPh>
    <rPh sb="46" eb="47">
      <t>トウ</t>
    </rPh>
    <rPh sb="48" eb="50">
      <t>ショウライ</t>
    </rPh>
    <rPh sb="50" eb="53">
      <t>フタンガク</t>
    </rPh>
    <rPh sb="54" eb="56">
      <t>ウワマワ</t>
    </rPh>
    <rPh sb="63" eb="65">
      <t>サンテイ</t>
    </rPh>
    <rPh sb="104" eb="107">
      <t>チホウサイ</t>
    </rPh>
    <rPh sb="108" eb="110">
      <t>ショウカン</t>
    </rPh>
    <rPh sb="111" eb="112">
      <t>スス</t>
    </rPh>
    <rPh sb="145" eb="147">
      <t>キュウショク</t>
    </rPh>
    <rPh sb="152" eb="154">
      <t>チョウシャ</t>
    </rPh>
    <rPh sb="155" eb="157">
      <t>タテカ</t>
    </rPh>
    <rPh sb="160" eb="162">
      <t>オオガタ</t>
    </rPh>
    <rPh sb="162" eb="164">
      <t>ジギョウ</t>
    </rPh>
    <rPh sb="165" eb="166">
      <t>ヒカ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</si>
  <si>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</si>
  <si>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</si>
  <si>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</si>
  <si>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</si>
  <si>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</si>
  <si>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</si>
  <si>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類似団体と比較して低くなっており、改善傾向を示している。これは、予算編成要領において、地方債の新規発行額が元金償還額を上回らないこととしており、新規発行を抑制してきたためである。今後も引き続き、両指標に注視しながら、適切な地方債の発行管理に努めていく。</t>
    <rPh sb="22" eb="23">
      <t>ヒク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</si>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</sst>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7892-4F1E-ACE2-D974A54FBC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14702</c:v>
                </c:pt>
                <c:pt idx="1">
                  <c:v>20380</c:v>
                </c:pt>
                <c:pt idx="2">
                  <c:v>21323</c:v>
                </c:pt>
                <c:pt idx="3">
                  <c:v>20697</c:v>
                </c:pt>
                <c:pt idx="4">
                  <c:v>19632</c:v>
                </c:pt>
              </c:numCache>
            </c:numRef>
          </c:val>
          <c:smooth val="0"/>
          <c:extLst>
            <c:ext xmlns:c16="http://schemas.microsoft.com/office/drawing/2014/chart" uri="{C3380CC4-5D6E-409C-BE32-E72D297353CC}">
              <c16:uniqueId val="{00000001-7892-4F1E-ACE2-D974A54FBC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0.26</c:v>
                </c:pt>
                <c:pt idx="1">
                  <c:v>0.25</c:v>
                </c:pt>
                <c:pt idx="2">
                  <c:v>1.54</c:v>
                </c:pt>
                <c:pt idx="3">
                  <c:v>0.43</c:v>
                </c:pt>
                <c:pt idx="4">
                  <c:v>2.2999999999999998</c:v>
                </c:pt>
              </c:numCache>
            </c:numRef>
          </c:val>
          <c:extLst>
            <c:ext xmlns:c16="http://schemas.microsoft.com/office/drawing/2014/chart" uri="{C3380CC4-5D6E-409C-BE32-E72D297353CC}">
              <c16:uniqueId val="{00000000-C1C4-4625-98E3-59E9866278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15.93</c:v>
                </c:pt>
                <c:pt idx="1">
                  <c:v>15.78</c:v>
                </c:pt>
                <c:pt idx="2">
                  <c:v>15.85</c:v>
                </c:pt>
                <c:pt idx="3">
                  <c:v>16.5</c:v>
                </c:pt>
                <c:pt idx="4">
                  <c:v>19.62</c:v>
                </c:pt>
              </c:numCache>
            </c:numRef>
          </c:val>
          <c:extLst>
            <c:ext xmlns:c16="http://schemas.microsoft.com/office/drawing/2014/chart" uri="{C3380CC4-5D6E-409C-BE32-E72D297353CC}">
              <c16:uniqueId val="{00000001-C1C4-4625-98E3-59E9866278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-2.76</c:v>
                </c:pt>
                <c:pt idx="1">
                  <c:v>-0.18</c:v>
                </c:pt>
                <c:pt idx="2">
                  <c:v>1.54</c:v>
                </c:pt>
                <c:pt idx="3">
                  <c:v>0.01</c:v>
                </c:pt>
                <c:pt idx="4">
                  <c:v>5.61</c:v>
                </c:pt>
              </c:numCache>
            </c:numRef>
          </c:val>
          <c:smooth val="0"/>
          <c:extLst>
            <c:ext xmlns:c16="http://schemas.microsoft.com/office/drawing/2014/chart" uri="{C3380CC4-5D6E-409C-BE32-E72D297353CC}">
              <c16:uniqueId val="{00000002-C1C4-4625-98E3-59E9866278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1.34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DE9-4835-A751-C0E291ED2B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E9-4835-A751-C0E291ED2B01}"/>
            </c:ext>
          </c:extLst>
        </c:ser>
        <c:ser>
          <c:idx val="2"/>
          <c:order val="2"/>
          <c:tx>
            <c:strRef>
              <c:f>データシート!$A$29</c:f>
              <c:strCache>
                <c:ptCount val="1"/>
                <c:pt idx="0">
                  <c:v>と畜場特別会計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DE9-4835-A751-C0E291ED2B01}"/>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DE9-4835-A751-C0E291ED2B01}"/>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DE9-4835-A751-C0E291ED2B0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0.23</c:v>
                </c:pt>
                <c:pt idx="2">
                  <c:v>#N/A</c:v>
                </c:pt>
                <c:pt idx="3">
                  <c:v>0.25</c:v>
                </c:pt>
                <c:pt idx="4">
                  <c:v>#N/A</c:v>
                </c:pt>
                <c:pt idx="5">
                  <c:v>0.2</c:v>
                </c:pt>
                <c:pt idx="6">
                  <c:v>#N/A</c:v>
                </c:pt>
                <c:pt idx="7">
                  <c:v>0.24</c:v>
                </c:pt>
                <c:pt idx="8">
                  <c:v>#N/A</c:v>
                </c:pt>
                <c:pt idx="9">
                  <c:v>0.24</c:v>
                </c:pt>
              </c:numCache>
            </c:numRef>
          </c:val>
          <c:extLst>
            <c:ext xmlns:c16="http://schemas.microsoft.com/office/drawing/2014/chart" uri="{C3380CC4-5D6E-409C-BE32-E72D297353CC}">
              <c16:uniqueId val="{00000005-ADE9-4835-A751-C0E291ED2B0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0.21</c:v>
                </c:pt>
                <c:pt idx="2">
                  <c:v>#N/A</c:v>
                </c:pt>
                <c:pt idx="3">
                  <c:v>0.37</c:v>
                </c:pt>
                <c:pt idx="4">
                  <c:v>#N/A</c:v>
                </c:pt>
                <c:pt idx="5">
                  <c:v>0.66</c:v>
                </c:pt>
                <c:pt idx="6">
                  <c:v>#N/A</c:v>
                </c:pt>
                <c:pt idx="7">
                  <c:v>0.81</c:v>
                </c:pt>
                <c:pt idx="8">
                  <c:v>#N/A</c:v>
                </c:pt>
                <c:pt idx="9">
                  <c:v>0.69</c:v>
                </c:pt>
              </c:numCache>
            </c:numRef>
          </c:val>
          <c:extLst>
            <c:ext xmlns:c16="http://schemas.microsoft.com/office/drawing/2014/chart" uri="{C3380CC4-5D6E-409C-BE32-E72D297353CC}">
              <c16:uniqueId val="{00000006-ADE9-4835-A751-C0E291ED2B0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2.31</c:v>
                </c:pt>
                <c:pt idx="2">
                  <c:v>#N/A</c:v>
                </c:pt>
                <c:pt idx="3">
                  <c:v>1.24</c:v>
                </c:pt>
                <c:pt idx="4">
                  <c:v>#N/A</c:v>
                </c:pt>
                <c:pt idx="5">
                  <c:v>1.3</c:v>
                </c:pt>
                <c:pt idx="6">
                  <c:v>#N/A</c:v>
                </c:pt>
                <c:pt idx="7">
                  <c:v>1.91</c:v>
                </c:pt>
                <c:pt idx="8">
                  <c:v>#N/A</c:v>
                </c:pt>
                <c:pt idx="9">
                  <c:v>0.8</c:v>
                </c:pt>
              </c:numCache>
            </c:numRef>
          </c:val>
          <c:extLst>
            <c:ext xmlns:c16="http://schemas.microsoft.com/office/drawing/2014/chart" uri="{C3380CC4-5D6E-409C-BE32-E72D297353CC}">
              <c16:uniqueId val="{00000007-ADE9-4835-A751-C0E291ED2B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0.26</c:v>
                </c:pt>
                <c:pt idx="2">
                  <c:v>#N/A</c:v>
                </c:pt>
                <c:pt idx="3">
                  <c:v>0.24</c:v>
                </c:pt>
                <c:pt idx="4">
                  <c:v>#N/A</c:v>
                </c:pt>
                <c:pt idx="5">
                  <c:v>1.54</c:v>
                </c:pt>
                <c:pt idx="6">
                  <c:v>#N/A</c:v>
                </c:pt>
                <c:pt idx="7">
                  <c:v>0.43</c:v>
                </c:pt>
                <c:pt idx="8">
                  <c:v>#N/A</c:v>
                </c:pt>
                <c:pt idx="9">
                  <c:v>2.29</c:v>
                </c:pt>
              </c:numCache>
            </c:numRef>
          </c:val>
          <c:extLst>
            <c:ext xmlns:c16="http://schemas.microsoft.com/office/drawing/2014/chart" uri="{C3380CC4-5D6E-409C-BE32-E72D297353CC}">
              <c16:uniqueId val="{00000008-ADE9-4835-A751-C0E291ED2B0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11.96</c:v>
                </c:pt>
                <c:pt idx="2">
                  <c:v>#N/A</c:v>
                </c:pt>
                <c:pt idx="3">
                  <c:v>13.3</c:v>
                </c:pt>
                <c:pt idx="4">
                  <c:v>#N/A</c:v>
                </c:pt>
                <c:pt idx="5">
                  <c:v>14.08</c:v>
                </c:pt>
                <c:pt idx="6">
                  <c:v>#N/A</c:v>
                </c:pt>
                <c:pt idx="7">
                  <c:v>13.13</c:v>
                </c:pt>
                <c:pt idx="8">
                  <c:v>#N/A</c:v>
                </c:pt>
                <c:pt idx="9">
                  <c:v>12.74</c:v>
                </c:pt>
              </c:numCache>
            </c:numRef>
          </c:val>
          <c:extLst>
            <c:ext xmlns:c16="http://schemas.microsoft.com/office/drawing/2014/chart" uri="{C3380CC4-5D6E-409C-BE32-E72D297353CC}">
              <c16:uniqueId val="{00000009-ADE9-4835-A751-C0E291ED2B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4239</c:v>
                </c:pt>
                <c:pt idx="5">
                  <c:v>4068</c:v>
                </c:pt>
                <c:pt idx="8">
                  <c:v>3996</c:v>
                </c:pt>
                <c:pt idx="11">
                  <c:v>3964</c:v>
                </c:pt>
                <c:pt idx="14">
                  <c:v>3938</c:v>
                </c:pt>
              </c:numCache>
            </c:numRef>
          </c:val>
          <c:extLst>
            <c:ext xmlns:c16="http://schemas.microsoft.com/office/drawing/2014/chart" uri="{C3380CC4-5D6E-409C-BE32-E72D297353CC}">
              <c16:uniqueId val="{00000000-9931-42C2-8F0A-5FB6B64A35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31-42C2-8F0A-5FB6B64A35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931-42C2-8F0A-5FB6B64A35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364</c:v>
                </c:pt>
                <c:pt idx="3">
                  <c:v>235</c:v>
                </c:pt>
                <c:pt idx="6">
                  <c:v>144</c:v>
                </c:pt>
                <c:pt idx="9">
                  <c:v>120</c:v>
                </c:pt>
                <c:pt idx="12">
                  <c:v>143</c:v>
                </c:pt>
              </c:numCache>
            </c:numRef>
          </c:val>
          <c:extLst>
            <c:ext xmlns:c16="http://schemas.microsoft.com/office/drawing/2014/chart" uri="{C3380CC4-5D6E-409C-BE32-E72D297353CC}">
              <c16:uniqueId val="{00000003-9931-42C2-8F0A-5FB6B64A35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1162</c:v>
                </c:pt>
                <c:pt idx="3">
                  <c:v>1212</c:v>
                </c:pt>
                <c:pt idx="6">
                  <c:v>1242</c:v>
                </c:pt>
                <c:pt idx="9">
                  <c:v>1186</c:v>
                </c:pt>
                <c:pt idx="12">
                  <c:v>1136</c:v>
                </c:pt>
              </c:numCache>
            </c:numRef>
          </c:val>
          <c:extLst>
            <c:ext xmlns:c16="http://schemas.microsoft.com/office/drawing/2014/chart" uri="{C3380CC4-5D6E-409C-BE32-E72D297353CC}">
              <c16:uniqueId val="{00000004-9931-42C2-8F0A-5FB6B64A35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31-42C2-8F0A-5FB6B64A35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31-42C2-8F0A-5FB6B64A35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4149</c:v>
                </c:pt>
                <c:pt idx="3">
                  <c:v>3865</c:v>
                </c:pt>
                <c:pt idx="6">
                  <c:v>3488</c:v>
                </c:pt>
                <c:pt idx="9">
                  <c:v>3396</c:v>
                </c:pt>
                <c:pt idx="12">
                  <c:v>3335</c:v>
                </c:pt>
              </c:numCache>
            </c:numRef>
          </c:val>
          <c:extLst>
            <c:ext xmlns:c16="http://schemas.microsoft.com/office/drawing/2014/chart" uri="{C3380CC4-5D6E-409C-BE32-E72D297353CC}">
              <c16:uniqueId val="{00000007-9931-42C2-8F0A-5FB6B64A35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1436</c:v>
                </c:pt>
                <c:pt idx="2">
                  <c:v>#N/A</c:v>
                </c:pt>
                <c:pt idx="3">
                  <c:v>#N/A</c:v>
                </c:pt>
                <c:pt idx="4">
                  <c:v>1244</c:v>
                </c:pt>
                <c:pt idx="5">
                  <c:v>#N/A</c:v>
                </c:pt>
                <c:pt idx="6">
                  <c:v>#N/A</c:v>
                </c:pt>
                <c:pt idx="7">
                  <c:v>878</c:v>
                </c:pt>
                <c:pt idx="8">
                  <c:v>#N/A</c:v>
                </c:pt>
                <c:pt idx="9">
                  <c:v>#N/A</c:v>
                </c:pt>
                <c:pt idx="10">
                  <c:v>738</c:v>
                </c:pt>
                <c:pt idx="11">
                  <c:v>#N/A</c:v>
                </c:pt>
                <c:pt idx="12">
                  <c:v>#N/A</c:v>
                </c:pt>
                <c:pt idx="13">
                  <c:v>676</c:v>
                </c:pt>
                <c:pt idx="14">
                  <c:v>#N/A</c:v>
                </c:pt>
              </c:numCache>
            </c:numRef>
          </c:val>
          <c:smooth val="0"/>
          <c:extLst>
            <c:ext xmlns:c16="http://schemas.microsoft.com/office/drawing/2014/chart" uri="{C3380CC4-5D6E-409C-BE32-E72D297353CC}">
              <c16:uniqueId val="{00000008-9931-42C2-8F0A-5FB6B64A35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40635</c:v>
                </c:pt>
                <c:pt idx="5">
                  <c:v>40178</c:v>
                </c:pt>
                <c:pt idx="8">
                  <c:v>39279</c:v>
                </c:pt>
                <c:pt idx="11">
                  <c:v>38873</c:v>
                </c:pt>
                <c:pt idx="14">
                  <c:v>37843</c:v>
                </c:pt>
              </c:numCache>
            </c:numRef>
          </c:val>
          <c:extLst>
            <c:ext xmlns:c16="http://schemas.microsoft.com/office/drawing/2014/chart" uri="{C3380CC4-5D6E-409C-BE32-E72D297353CC}">
              <c16:uniqueId val="{00000000-3129-465B-8F54-72FF72F097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12888</c:v>
                </c:pt>
                <c:pt idx="5">
                  <c:v>12749</c:v>
                </c:pt>
                <c:pt idx="8">
                  <c:v>12950</c:v>
                </c:pt>
                <c:pt idx="11">
                  <c:v>12479</c:v>
                </c:pt>
                <c:pt idx="14">
                  <c:v>12434</c:v>
                </c:pt>
              </c:numCache>
            </c:numRef>
          </c:val>
          <c:extLst>
            <c:ext xmlns:c16="http://schemas.microsoft.com/office/drawing/2014/chart" uri="{C3380CC4-5D6E-409C-BE32-E72D297353CC}">
              <c16:uniqueId val="{00000001-3129-465B-8F54-72FF72F097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6964</c:v>
                </c:pt>
                <c:pt idx="5">
                  <c:v>7367</c:v>
                </c:pt>
                <c:pt idx="8">
                  <c:v>7795</c:v>
                </c:pt>
                <c:pt idx="11">
                  <c:v>8337</c:v>
                </c:pt>
                <c:pt idx="14">
                  <c:v>8735</c:v>
                </c:pt>
              </c:numCache>
            </c:numRef>
          </c:val>
          <c:extLst>
            <c:ext xmlns:c16="http://schemas.microsoft.com/office/drawing/2014/chart" uri="{C3380CC4-5D6E-409C-BE32-E72D297353CC}">
              <c16:uniqueId val="{00000002-3129-465B-8F54-72FF72F097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29-465B-8F54-72FF72F097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29-465B-8F54-72FF72F097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29-465B-8F54-72FF72F097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4681</c:v>
                </c:pt>
                <c:pt idx="3">
                  <c:v>4643</c:v>
                </c:pt>
                <c:pt idx="6">
                  <c:v>4485</c:v>
                </c:pt>
                <c:pt idx="9">
                  <c:v>4456</c:v>
                </c:pt>
                <c:pt idx="12">
                  <c:v>4482</c:v>
                </c:pt>
              </c:numCache>
            </c:numRef>
          </c:val>
          <c:extLst>
            <c:ext xmlns:c16="http://schemas.microsoft.com/office/drawing/2014/chart" uri="{C3380CC4-5D6E-409C-BE32-E72D297353CC}">
              <c16:uniqueId val="{00000006-3129-465B-8F54-72FF72F097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817</c:v>
                </c:pt>
                <c:pt idx="3">
                  <c:v>925</c:v>
                </c:pt>
                <c:pt idx="6">
                  <c:v>1012</c:v>
                </c:pt>
                <c:pt idx="9">
                  <c:v>1089</c:v>
                </c:pt>
                <c:pt idx="12">
                  <c:v>1100</c:v>
                </c:pt>
              </c:numCache>
            </c:numRef>
          </c:val>
          <c:extLst>
            <c:ext xmlns:c16="http://schemas.microsoft.com/office/drawing/2014/chart" uri="{C3380CC4-5D6E-409C-BE32-E72D297353CC}">
              <c16:uniqueId val="{00000007-3129-465B-8F54-72FF72F097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20483</c:v>
                </c:pt>
                <c:pt idx="3">
                  <c:v>20040</c:v>
                </c:pt>
                <c:pt idx="6">
                  <c:v>19733</c:v>
                </c:pt>
                <c:pt idx="9">
                  <c:v>18844</c:v>
                </c:pt>
                <c:pt idx="12">
                  <c:v>17879</c:v>
                </c:pt>
              </c:numCache>
            </c:numRef>
          </c:val>
          <c:extLst>
            <c:ext xmlns:c16="http://schemas.microsoft.com/office/drawing/2014/chart" uri="{C3380CC4-5D6E-409C-BE32-E72D297353CC}">
              <c16:uniqueId val="{00000008-3129-465B-8F54-72FF72F097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129-465B-8F54-72FF72F097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38571</c:v>
                </c:pt>
                <c:pt idx="3">
                  <c:v>37674</c:v>
                </c:pt>
                <c:pt idx="6">
                  <c:v>37272</c:v>
                </c:pt>
                <c:pt idx="9">
                  <c:v>36442</c:v>
                </c:pt>
                <c:pt idx="12">
                  <c:v>35548</c:v>
                </c:pt>
              </c:numCache>
            </c:numRef>
          </c:val>
          <c:extLst>
            <c:ext xmlns:c16="http://schemas.microsoft.com/office/drawing/2014/chart" uri="{C3380CC4-5D6E-409C-BE32-E72D297353CC}">
              <c16:uniqueId val="{0000000A-3129-465B-8F54-72FF72F097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4065</c:v>
                </c:pt>
                <c:pt idx="2">
                  <c:v>#N/A</c:v>
                </c:pt>
                <c:pt idx="3">
                  <c:v>#N/A</c:v>
                </c:pt>
                <c:pt idx="4">
                  <c:v>2989</c:v>
                </c:pt>
                <c:pt idx="5">
                  <c:v>#N/A</c:v>
                </c:pt>
                <c:pt idx="6">
                  <c:v>#N/A</c:v>
                </c:pt>
                <c:pt idx="7">
                  <c:v>2479</c:v>
                </c:pt>
                <c:pt idx="8">
                  <c:v>#N/A</c:v>
                </c:pt>
                <c:pt idx="9">
                  <c:v>#N/A</c:v>
                </c:pt>
                <c:pt idx="10">
                  <c:v>1142</c:v>
                </c:pt>
                <c:pt idx="11">
                  <c:v>#N/A</c:v>
                </c:pt>
                <c:pt idx="12">
                  <c:v>#N/A</c:v>
                </c:pt>
                <c:pt idx="13">
                  <c:v>0</c:v>
                </c:pt>
                <c:pt idx="14">
                  <c:v>#N/A</c:v>
                </c:pt>
              </c:numCache>
            </c:numRef>
          </c:val>
          <c:smooth val="0"/>
          <c:extLst>
            <c:ext xmlns:c16="http://schemas.microsoft.com/office/drawing/2014/chart" uri="{C3380CC4-5D6E-409C-BE32-E72D297353CC}">
              <c16:uniqueId val="{0000000B-3129-465B-8F54-72FF72F097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3677</c:v>
                </c:pt>
                <c:pt idx="1">
                  <c:v>3934</c:v>
                </c:pt>
                <c:pt idx="2">
                  <c:v>4857</c:v>
                </c:pt>
              </c:numCache>
            </c:numRef>
          </c:val>
          <c:extLst>
            <c:ext xmlns:c16="http://schemas.microsoft.com/office/drawing/2014/chart" uri="{C3380CC4-5D6E-409C-BE32-E72D297353CC}">
              <c16:uniqueId val="{00000000-72A4-4A29-9A59-324109E07D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290</c:v>
                </c:pt>
                <c:pt idx="1">
                  <c:v>290</c:v>
                </c:pt>
                <c:pt idx="2">
                  <c:v>591</c:v>
                </c:pt>
              </c:numCache>
            </c:numRef>
          </c:val>
          <c:extLst>
            <c:ext xmlns:c16="http://schemas.microsoft.com/office/drawing/2014/chart" uri="{C3380CC4-5D6E-409C-BE32-E72D297353CC}">
              <c16:uniqueId val="{00000001-72A4-4A29-9A59-324109E07D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2048</c:v>
                </c:pt>
                <c:pt idx="1">
                  <c:v>2107</c:v>
                </c:pt>
                <c:pt idx="2">
                  <c:v>2270</c:v>
                </c:pt>
              </c:numCache>
            </c:numRef>
          </c:val>
          <c:extLst>
            <c:ext xmlns:c16="http://schemas.microsoft.com/office/drawing/2014/chart" uri="{C3380CC4-5D6E-409C-BE32-E72D297353CC}">
              <c16:uniqueId val="{00000002-72A4-4A29-9A59-324109E07D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{1439135C-4B20-42E9-97D9-0725DBE6F1B4}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AC8-4B57-BDA3-D681E42112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{FC343D91-8A1E-4B42-BB8E-21A4AABCB18B}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C8-4B57-BDA3-D681E42112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{44461529-E569-4EE1-847E-FD2DA4DB65CF}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C8-4B57-BDA3-D681E42112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{EB2869BB-B1BC-4DDF-BE79-FD691A4564F4}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C8-4B57-BDA3-D681E42112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{C9DCA570-E4D8-4925-8F04-36E9585983C2}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C8-4B57-BDA3-D681E421128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{4B085267-874B-494E-B3A7-DBF6B2E54888}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AC8-4B57-BDA3-D681E421128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{DFAEBC6D-E2EA-450B-991C-6D4FB97D7C85}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AC8-4B57-BDA3-D681E421128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{1B353995-EF3C-448F-AB91-09848A3DB689}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AC8-4B57-BDA3-D681E421128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{875717D3-9C3A-47F9-B3C6-10AF17C40AA1}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AC8-4B57-BDA3-D681E42112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56.2</c:v>
                </c:pt>
                <c:pt idx="16">
                  <c:v>55.2</c:v>
                </c:pt>
                <c:pt idx="24">
                  <c:v>57.4</c:v>
                </c:pt>
                <c:pt idx="32">
                  <c:v>58.6</c:v>
                </c:pt>
              </c:numCache>
            </c:numRef>
          </c:xVal>
          <c:yVal>
            <c:numRef>
              <c:f>公会計指標分析・財政指標組合せ分析表!$BP$51:$DC$51</c:f>
              <c:numCache>
                <c:formatCode>#,##0.0;"▲ "#,##0.0</c:formatCode>
                <c:ptCount val="40"/>
                <c:pt idx="0">
                  <c:v>20.6</c:v>
                </c:pt>
                <c:pt idx="8">
                  <c:v>15.1</c:v>
                </c:pt>
                <c:pt idx="16">
                  <c:v>12.3</c:v>
                </c:pt>
                <c:pt idx="24">
                  <c:v>5.4</c:v>
                </c:pt>
              </c:numCache>
            </c:numRef>
          </c:yVal>
          <c:smooth val="0"/>
          <c:extLst>
            <c:ext xmlns:c16="http://schemas.microsoft.com/office/drawing/2014/chart" uri="{C3380CC4-5D6E-409C-BE32-E72D297353CC}">
              <c16:uniqueId val="{00000009-7AC8-4B57-BDA3-D681E42112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{079CE739-D1F4-45A5-8E61-2B1CF630E355}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AC8-4B57-BDA3-D681E42112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{7B02813C-2017-4F7B-828B-0C4A810ECF52}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C8-4B57-BDA3-D681E42112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{561F59E3-FF25-4328-8F4B-FC5C4084B9CD}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C8-4B57-BDA3-D681E42112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{9A8DC9E4-4741-4536-A889-C5E58EC31237}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C8-4B57-BDA3-D681E42112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{A84344CA-05CC-4E6E-BE05-DC1710A7D3C8}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C8-4B57-BDA3-D681E421128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{326F6D33-A82B-40D2-8B2F-F0AA8D5B45FB}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AC8-4B57-BDA3-D681E421128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{8AB481C7-4C3B-4442-BCF2-CF7C3C7DBAFA}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AC8-4B57-BDA3-D681E421128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{4862642C-AD08-42D4-8843-B3632BCB2167}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AC8-4B57-BDA3-D681E421128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{7FFC27E7-3496-4B6E-821B-751751961DFA}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AC8-4B57-BDA3-D681E42112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7AC8-4B57-BDA3-D681E4211280}"/>
            </c:ext>
          </c:extLst>
        </c:ser>
        <c:dLbls>
          <c:showLegendKey val="0"/>
          <c:showVal val="1"/>
          <c:showCatName val="0"/>
          <c:showSerName val="0"/>
          <c:showPercent val="0"/>
          <c:showBubbleSize val="0"/>
        </c:dLbls>
        <c:axId val="46179840"/>
        <c:axId val="46181760"/>
      </c:scatterChart>
      <c:valAx>
        <c:axId val="46179840"/>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{F9940E53-E123-4DBD-967E-4BDF31CCE9D4}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6A6-40A1-BD6A-3313AAD0B1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{2B22008D-4049-4F51-985D-659724A46BEF}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A6-40A1-BD6A-3313AAD0B1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{F131AB20-6AF8-4363-A6FC-6936CE31F398}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A6-40A1-BD6A-3313AAD0B1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{5BB40990-C83F-46A3-A3AA-7DFA200C004F}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A6-40A1-BD6A-3313AAD0B1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{4058C63E-8097-48B5-A65F-11A4A7877438}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A6-40A1-BD6A-3313AAD0B17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{48228D79-B977-460E-880F-EA2A7D648D5F}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6A6-40A1-BD6A-3313AAD0B17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{4CEFC3F9-C96C-4E44-BC6B-7FC484A27B7C}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6A6-40A1-BD6A-3313AAD0B17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{743B7B16-C49F-49D3-A713-2447C7EF2546}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6A6-40A1-BD6A-3313AAD0B17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{895B21D6-3574-45D6-96D6-85FB486B6C0B}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6A6-40A1-BD6A-3313AAD0B1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7.6</c:v>
                </c:pt>
                <c:pt idx="16">
                  <c:v>5.9</c:v>
                </c:pt>
                <c:pt idx="24">
                  <c:v>4.7</c:v>
                </c:pt>
                <c:pt idx="32">
                  <c:v>3.6</c:v>
                </c:pt>
              </c:numCache>
            </c:numRef>
          </c:xVal>
          <c:yVal>
            <c:numRef>
              <c:f>公会計指標分析・財政指標組合せ分析表!$BP$73:$DC$73</c:f>
              <c:numCache>
                <c:formatCode>#,##0.0;"▲ "#,##0.0</c:formatCode>
                <c:ptCount val="40"/>
                <c:pt idx="0">
                  <c:v>20.6</c:v>
                </c:pt>
                <c:pt idx="8">
                  <c:v>15.1</c:v>
                </c:pt>
                <c:pt idx="16">
                  <c:v>12.3</c:v>
                </c:pt>
                <c:pt idx="24">
                  <c:v>5.4</c:v>
                </c:pt>
              </c:numCache>
            </c:numRef>
          </c:yVal>
          <c:smooth val="0"/>
          <c:extLst>
            <c:ext xmlns:c16="http://schemas.microsoft.com/office/drawing/2014/chart" uri="{C3380CC4-5D6E-409C-BE32-E72D297353CC}">
              <c16:uniqueId val="{00000009-C6A6-40A1-BD6A-3313AAD0B1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{B65A20A1-8959-482F-A5CF-E99DAB04521A}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6A6-40A1-BD6A-3313AAD0B1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{7184F9E3-6038-4AFC-949B-DBC5BA4CBFFA}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A6-40A1-BD6A-3313AAD0B1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{F96D1B09-EEF4-4988-961B-57B69A58E61D}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A6-40A1-BD6A-3313AAD0B1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{172F5A23-09DB-4357-BC60-5442A66ABB6D}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A6-40A1-BD6A-3313AAD0B1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{99AD8709-ECF2-4A34-BDA1-30CFF568F8AC}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A6-40A1-BD6A-3313AAD0B17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{B758E6E6-843D-46A0-B2A8-3E9754C1ACD4}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6A6-40A1-BD6A-3313AAD0B177}"/>
                </c:ext>
              </c:extLst>
            </c:dLbl>
            <c:dLbl>
              <c:idx val="16"/>
              <c:layout>
                <c:manualLayout>
                  <c:x val="0"/>
                  <c:y val="4.311918498918042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{5BF10CE4-285E-42E0-BA64-61263CC54D4F}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6A6-40A1-BD6A-3313AAD0B177}"/>
                </c:ext>
              </c:extLst>
            </c:dLbl>
            <c:dLbl>
              <c:idx val="24"/>
              <c:layout>
                <c:manualLayout>
                  <c:x val="0"/>
                  <c:y val="-4.3119184989181616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{FAE43CA6-5BB1-4530-AC00-7E961EE2E35E}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6A6-40A1-BD6A-3313AAD0B17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{5E9EDA87-3D05-4B7E-B458-5276C9547504}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6A6-40A1-BD6A-3313AAD0B1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C6A6-40A1-BD6A-3313AAD0B177}"/>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元利償還金については、既発債の償還終了に伴い、前年度より</a:t>
          </a:r>
          <a:r>
            <a:rPr kumimoji="1" lang="en-US" altLang="ja-JP" sz="1300">
              <a:latin typeface="ＭＳ ゴシック" pitchFamily="49" charset="-128"/>
              <a:ea typeface="ＭＳ ゴシック" pitchFamily="49" charset="-128"/>
            </a:rPr>
            <a:t>61</a:t>
          </a:r>
          <a:r>
            <a:rPr kumimoji="1" lang="ja-JP" altLang="en-US" sz="1300">
              <a:latin typeface="ＭＳ ゴシック" pitchFamily="49" charset="-128"/>
              <a:ea typeface="ＭＳ ゴシック" pitchFamily="49" charset="-128"/>
            </a:rPr>
            <a:t>百万円減少しており、引き続き減少傾向にある。</a:t>
          </a:r>
        </a:p>
        <a:p>
          <a:r>
            <a:rPr kumimoji="1" lang="ja-JP" altLang="en-US" sz="1300">
              <a:latin typeface="ＭＳ ゴシック" pitchFamily="49" charset="-128"/>
              <a:ea typeface="ＭＳ ゴシック" pitchFamily="49" charset="-128"/>
            </a:rPr>
            <a:t>　算入公債費等については、既発債の償還終了に伴い算入公債費の減少が見込まれることや、特定財源である都市計画税の減少により、前年度より総額で</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百万円減少している。</a:t>
          </a:r>
        </a:p>
        <a:p>
          <a:r>
            <a:rPr kumimoji="1" lang="ja-JP" altLang="en-US" sz="1300">
              <a:latin typeface="ＭＳ ゴシック" pitchFamily="49" charset="-128"/>
              <a:ea typeface="ＭＳ ゴシック" pitchFamily="49" charset="-128"/>
            </a:rPr>
            <a:t>　上記のことから、実質公債費比率の分子については、前年度より</a:t>
          </a:r>
          <a:r>
            <a:rPr kumimoji="1" lang="en-US" altLang="ja-JP" sz="1300">
              <a:latin typeface="ＭＳ ゴシック" pitchFamily="49" charset="-128"/>
              <a:ea typeface="ＭＳ ゴシック" pitchFamily="49" charset="-128"/>
            </a:rPr>
            <a:t>62</a:t>
          </a:r>
          <a:r>
            <a:rPr kumimoji="1" lang="ja-JP" altLang="en-US" sz="1300">
              <a:latin typeface="ＭＳ ゴシック" pitchFamily="49" charset="-128"/>
              <a:ea typeface="ＭＳ ゴシック" pitchFamily="49" charset="-128"/>
            </a:rPr>
            <a:t>百万円減少している。</a:t>
          </a:r>
        </a:p>
        <a:p>
          <a:r>
            <a:rPr kumimoji="1" lang="ja-JP" altLang="en-US" sz="1300">
              <a:latin typeface="ＭＳ ゴシック" pitchFamily="49" charset="-128"/>
              <a:ea typeface="ＭＳ ゴシック" pitchFamily="49" charset="-128"/>
            </a:rPr>
            <a:t>　今後とも地方債の発行については留意しつつ、公債費管理を適正に進めていく。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将来負担額については、組合等負担等見込額や退職手当負担見込額において若干の増加はあるものの、一般会計等に係る地方債の現在高及び公営企業債等繰入見込額がそれ以上に減少したため、総額</a:t>
          </a:r>
          <a:r>
            <a:rPr kumimoji="1" lang="en-US" altLang="ja-JP" sz="1300">
              <a:latin typeface="ＭＳ ゴシック" pitchFamily="49" charset="-128"/>
              <a:ea typeface="ＭＳ ゴシック" pitchFamily="49" charset="-128"/>
            </a:rPr>
            <a:t>1,822</a:t>
          </a:r>
          <a:r>
            <a:rPr kumimoji="1" lang="ja-JP" altLang="en-US" sz="1300">
              <a:latin typeface="ＭＳ ゴシック" pitchFamily="49" charset="-128"/>
              <a:ea typeface="ＭＳ ゴシック" pitchFamily="49" charset="-128"/>
            </a:rPr>
            <a:t>百万円の減少となった。</a:t>
          </a:r>
        </a:p>
        <a:p>
          <a:r>
            <a:rPr kumimoji="1" lang="ja-JP" altLang="en-US" sz="1300">
              <a:latin typeface="ＭＳ ゴシック" pitchFamily="49" charset="-128"/>
              <a:ea typeface="ＭＳ ゴシック" pitchFamily="49" charset="-128"/>
            </a:rPr>
            <a:t>　充当可能財源等については、地方債の償還に充当可能な基金が増加したものの、地方債の償還に充当可能な特定歳入と基準財政需要額算入見込額が減少したことにより、前年度より総額で</a:t>
          </a:r>
          <a:r>
            <a:rPr kumimoji="1" lang="en-US" altLang="ja-JP" sz="1300">
              <a:latin typeface="ＭＳ ゴシック" pitchFamily="49" charset="-128"/>
              <a:ea typeface="ＭＳ ゴシック" pitchFamily="49" charset="-128"/>
            </a:rPr>
            <a:t>677</a:t>
          </a:r>
          <a:r>
            <a:rPr kumimoji="1" lang="ja-JP" altLang="en-US" sz="1300">
              <a:latin typeface="ＭＳ ゴシック" pitchFamily="49" charset="-128"/>
              <a:ea typeface="ＭＳ ゴシック" pitchFamily="49" charset="-128"/>
            </a:rPr>
            <a:t>百万円減少している。</a:t>
          </a:r>
        </a:p>
        <a:p>
          <a:r>
            <a:rPr kumimoji="1" lang="ja-JP" altLang="en-US" sz="1300">
              <a:latin typeface="ＭＳ ゴシック" pitchFamily="49" charset="-128"/>
              <a:ea typeface="ＭＳ ゴシック" pitchFamily="49" charset="-128"/>
            </a:rPr>
            <a:t>　上記のことから、将来負担比率の分子については、前年度より</a:t>
          </a:r>
          <a:r>
            <a:rPr kumimoji="1" lang="en-US" altLang="ja-JP" sz="1300">
              <a:latin typeface="ＭＳ ゴシック" pitchFamily="49" charset="-128"/>
              <a:ea typeface="ＭＳ ゴシック" pitchFamily="49" charset="-128"/>
            </a:rPr>
            <a:t>1,145</a:t>
          </a:r>
          <a:r>
            <a:rPr kumimoji="1" lang="ja-JP" altLang="en-US" sz="1300">
              <a:latin typeface="ＭＳ ゴシック" pitchFamily="49" charset="-128"/>
              <a:ea typeface="ＭＳ ゴシック" pitchFamily="49" charset="-128"/>
            </a:rPr>
            <a:t>百万円減少し、初めてマイナス計上となった。</a:t>
          </a:r>
        </a:p>
        <a:p>
          <a:r>
            <a:rPr kumimoji="1" lang="ja-JP" altLang="en-US" sz="1300">
              <a:latin typeface="ＭＳ ゴシック" pitchFamily="49" charset="-128"/>
              <a:ea typeface="ＭＳ ゴシック" pitchFamily="49" charset="-128"/>
            </a:rPr>
            <a:t>　これにより、将来負担比率は「</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」となったが、市役所本庁舎建替事業など大型の普通建設事業が今後予定されていることから、今後も引き続き将来負担額の抑制と充当可能財源の拡充に努めていく。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大阪府羽曳野市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百万円の積立を行ったほか、減債基金において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一方、ふるさと羽曳野まちづくり基金から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百万円、ダルビッシュ有こども福祉基金から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百万円、新型コロナウイルス感染症対策基金から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百万円の取崩しを行ったこと等により、全体で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財政調整基金については、引き続き標準財政規模の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できるように取り組む。また、近年中に実施予定の市役所本庁舎建替事業や給食センター建替事業等において多額の地方債発行が見込まれ、以降公債費の増加が予想されることから、決算剰余金が出た場合にあっては、財政調整基金のほか、公共施設整備基金においても積立てを行い、建設地方債の発行を抑制したいと考え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・公共施設整備基金：公用若しくは公共用に供する施設の整備資金に充てる。</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ファイン推進基金：地域における保健福祉を積極的に推進するため、民間活動の活発化を図りつつ地域の特性に応じて立案・実施された施策を資金面から援助すること及び本市の保健福祉事業の資金に充てる。</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・ふるさと羽曳野まちづくり基金：本市の文化と歴史を継承し、発展させ、美しく恵み豊かな環境を育みながら、ふるさと羽曳野のまちづくりを推進するための事業の資金に充てる。</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・教育振興基金：本市における教育の振興を図る事業の資金に充てる。</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・森林環境譲与税基金：森林環境譲与税を財源とし、森林整備及びその促進に必要な事業に要する経費に充てる。</a:t>
          </a: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・公共施設整備基金：決算剰余金の半額である</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百万円を積み立てたほか、公有財産売却収入分</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百万円を積み立て、合計</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百万円が増加した。</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ファイン推進基金、ふるさと羽曳野まちづくり基金、教育振興基金：ふるさと納税は申込時に選択していただく活用希望事業に従い、ファイン推進基金・教育振興基金・ふるさと羽曳野まちづくり基金・ダルビッシュ有子ども福祉基金に積み立て、翌年度の実施事業に活用している。令和３年度においては、ファイン推進基金で</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百万円、ふるさと羽曳野まちづくり基金で</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百万円、教育振興基金で</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・森林環境譲与税基金：令和３年度に収納した森林環境譲与税</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・公共施設整備基金：市役所本庁舎の建替事業などに備え、決算剰余金が出た場合には積立てを行い、将来の建設地方債の発行を抑制する。</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・その他の基金：基金の使途に基づき適切に積立てを行っていく。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地方交付税の追加交付があったことや新型コロナウイルス感染症対策関連国庫補助金等において次年度以降に多額の返還金が見込まれたことなどにより、財政調整基金において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財政調整基金の残高は、大きな被害をもたらす災害への備え等のため、標準財政規模の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％を目途に積み立てることとしている。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土地取得特別会計から一般会計への事業用地の買戻しを行ったことにより、減債基金において当該事業用地の未償還元金相当額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第三セクター等改革推進債対象土地の売却があった場合などには、必要に応じて今後も積立てを行う。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70CC7F0-45EF-47EC-94D5-51321CB17C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BC26E45-8EFD-4551-9744-0F0A0CC73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90C64B75-B192-4863-86C7-4F34D6F5D0B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33DD27A1-C1BB-4830-821B-031EB1A9F68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ABEAAA09-1EAA-4A06-B241-339C5531B0E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3C2F2270-5C6C-47AB-A48A-AE6B5902158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FB77CD84-49A2-4798-AA4D-3C8F26A9003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B93C7108-CADE-4B59-BAB3-B32A3B5BAA6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57AA669-92F7-4524-A0D6-E75076E9380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EA8AC049-69D8-41CF-B81C-72C1A73D8BC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8734D131-5C88-4966-88EF-FC69F2B90E4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C584134B-C213-4B6A-BA0E-36279AA1E4D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D2C898E4-7AFD-4344-93E6-975F72D1B0C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78E3835F-8AAD-497A-BD0C-0CBCE3E219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109,565
108,399
26.45
45,884,969
45,315,757
569,212
24,753,249
35,547,816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DB5987BD-D247-4D9D-AFB6-7A8C252C9A4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6D11CC32-F3E2-4D76-A86A-228C7FB247B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974014C0-1C1E-42EF-8D91-A04E0435FFD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F59AA111-FB20-49F9-A903-B05524DD8FF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259C74A9-4E8F-4E61-9385-9AC501ACB3C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F1203CBF-FB1B-4F99-B22E-897E57506B7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C0DDBAB1-565E-4FFD-A0A3-C2ADF0EEAF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D0C3CE24-31BD-4009-AF99-6DFFDAC1EC8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F9750CD9-E057-4882-B7FF-FFAF406FF38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F1802BF5-4A2E-40C9-8895-AD1B3303DD8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B5DBB915-8FF0-4ED2-B104-447E89A099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43CCF41D-DE82-4C58-84E1-0F0D8895D05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21498CB6-0B47-43E5-B4CF-A141E302206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8F54ECF1-4838-445A-8929-57F02AA9CF8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F07C31EC-BF26-43D0-B28A-0F3ACEBAE88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9757C4CD-CEEF-4A22-B53C-0349107B721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E849E41B-BF00-45BD-A36A-93C9FF4BC36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E87F01C2-9F9F-472D-B1E4-2B7C4E634B9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38D26AEB-BD1D-4BF5-97B6-3A6D3E6453B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C67D33C9-981C-4739-9332-E43AFBB1697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384A13A3-CD6B-4319-AA25-B860466B5DC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6182976-A7C9-43AD-BA44-2C2E5A76565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1C7AA95B-E2A7-4BE0-B9FF-BD275368AF4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5F21D345-02BE-4740-AB36-6E94BCC8AE0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34AB8992-B647-4835-9192-ED56E562469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237713BA-3B91-4541-B79E-AA2C03FB230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36AA05A3-FD92-4610-9CEC-8501BD625B6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4ED377E0-A047-4762-843D-CD12B047047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B052596C-70DC-4E9B-A235-08D5C94924B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8197AD2A-3130-4910-B3D2-B711DE28454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3A4C6B67-FC70-4CB3-8ADA-273DEA8A6F7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251DAE3A-CA77-41AA-B3ED-0BEBE31CF2B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4AABF5BA-FB81-4078-A1FB-564B8BC1D92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BF746A84-2A29-40C0-AC71-272B1593EE8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B2FEEB60-D391-464D-A8BD-F5780727BD9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有形固定資産減価償却率は類似団体より低い水準にあり、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58.6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％となっている。主な要因としては、平成９年度開館の総合スポーツセンター（はびきのコロセアム）や平成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開館の生活文化情報センター（ＬＩＣはびきの）の有形固定資産減価償却率が低く、学校施設の耐震改修により減価償却率が低下していることが影響している。しかしながら、使用期間が耐用年数に迫る公共施設もあることから、計画的に老朽化対策等に取り組んでいく。</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1227FB3A-EA9C-40F0-ACB9-EE9A0129D78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D7082419-3AFF-4B72-815B-7E5FB511736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D50F75FF-BEF3-4687-B58E-91147C742E7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4428C1CC-D084-492B-964C-6B5F268F5BF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a:extLst>
            <a:ext uri="{FF2B5EF4-FFF2-40B4-BE49-F238E27FC236}">
              <a16:creationId xmlns:a16="http://schemas.microsoft.com/office/drawing/2014/main" id="{CB429B34-D47A-41A2-9371-579DDDE30BF8}"/>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58FC46F5-9D2B-4CF8-87F9-2852FAE7805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8BCDF2B0-7BA0-4751-8B5B-A5E51252E2B2}"/>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6592192A-1B8F-47A2-9769-66E71AC3D99B}"/>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8D9C1E9E-2F15-4800-875D-46D40E6FDF8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87F6B68D-63F9-4669-AE98-3A46591FD075}"/>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39F84278-D8D4-4760-9CEC-5CD1C34F701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540EF63-F6B3-42FA-9FDA-BF5376AD8D3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91889143-48E5-433E-96BC-D8670E28450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4C53940-F727-425F-AF6D-E1E71E88AF2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5" name="直線コネクタ 64">
          <a:extLst>
            <a:ext uri="{FF2B5EF4-FFF2-40B4-BE49-F238E27FC236}">
              <a16:creationId xmlns:a16="http://schemas.microsoft.com/office/drawing/2014/main" id="{9AEF9FEE-33EE-462B-87C9-529D6FE4CD16}"/>
            </a:ext>
          </a:extLst>
        </xdr:cNvPr>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6" name="有形固定資産減価償却率最小値テキスト">
          <a:extLst>
            <a:ext uri="{FF2B5EF4-FFF2-40B4-BE49-F238E27FC236}">
              <a16:creationId xmlns:a16="http://schemas.microsoft.com/office/drawing/2014/main" id="{EF1A0630-47D3-4005-A3C9-A528ABE2D083}"/>
            </a:ext>
          </a:extLst>
        </xdr:cNvPr>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7" name="直線コネクタ 66">
          <a:extLst>
            <a:ext uri="{FF2B5EF4-FFF2-40B4-BE49-F238E27FC236}">
              <a16:creationId xmlns:a16="http://schemas.microsoft.com/office/drawing/2014/main" id="{DA2B02A2-825E-413D-AEFA-4A12726AFB98}"/>
            </a:ext>
          </a:extLst>
        </xdr:cNvPr>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8" name="有形固定資産減価償却率最大値テキスト">
          <a:extLst>
            <a:ext uri="{FF2B5EF4-FFF2-40B4-BE49-F238E27FC236}">
              <a16:creationId xmlns:a16="http://schemas.microsoft.com/office/drawing/2014/main" id="{7EF92339-8891-491D-93B8-046FD5D0E122}"/>
            </a:ext>
          </a:extLst>
        </xdr:cNvPr>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9" name="直線コネクタ 68">
          <a:extLst>
            <a:ext uri="{FF2B5EF4-FFF2-40B4-BE49-F238E27FC236}">
              <a16:creationId xmlns:a16="http://schemas.microsoft.com/office/drawing/2014/main" id="{693BD576-2310-45B8-AF75-5AC5957F99D2}"/>
            </a:ext>
          </a:extLst>
        </xdr:cNvPr>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0" name="有形固定資産減価償却率平均値テキスト">
          <a:extLst>
            <a:ext uri="{FF2B5EF4-FFF2-40B4-BE49-F238E27FC236}">
              <a16:creationId xmlns:a16="http://schemas.microsoft.com/office/drawing/2014/main" id="{EF51BA2C-FF72-4563-9A29-3AA28960CA5B}"/>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1" name="フローチャート: 判断 70">
          <a:extLst>
            <a:ext uri="{FF2B5EF4-FFF2-40B4-BE49-F238E27FC236}">
              <a16:creationId xmlns:a16="http://schemas.microsoft.com/office/drawing/2014/main" id="{658E624B-3EC2-4399-B7E4-88CC6862DE61}"/>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2" name="フローチャート: 判断 71">
          <a:extLst>
            <a:ext uri="{FF2B5EF4-FFF2-40B4-BE49-F238E27FC236}">
              <a16:creationId xmlns:a16="http://schemas.microsoft.com/office/drawing/2014/main" id="{BC3594F3-0328-4221-8FE6-ED8F31EFD5AE}"/>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3" name="フローチャート: 判断 72">
          <a:extLst>
            <a:ext uri="{FF2B5EF4-FFF2-40B4-BE49-F238E27FC236}">
              <a16:creationId xmlns:a16="http://schemas.microsoft.com/office/drawing/2014/main" id="{C1439DF8-507E-4F1A-9B19-E140D1A48BD9}"/>
            </a:ext>
          </a:extLst>
        </xdr:cNvPr>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4" name="フローチャート: 判断 73">
          <a:extLst>
            <a:ext uri="{FF2B5EF4-FFF2-40B4-BE49-F238E27FC236}">
              <a16:creationId xmlns:a16="http://schemas.microsoft.com/office/drawing/2014/main" id="{BC6453C5-4E61-436B-991F-55085953CC6F}"/>
            </a:ext>
          </a:extLst>
        </xdr:cNvPr>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5" name="フローチャート: 判断 74">
          <a:extLst>
            <a:ext uri="{FF2B5EF4-FFF2-40B4-BE49-F238E27FC236}">
              <a16:creationId xmlns:a16="http://schemas.microsoft.com/office/drawing/2014/main" id="{3880B3D0-2DFF-4A88-90CE-16CE781E07C9}"/>
            </a:ext>
          </a:extLst>
        </xdr:cNvPr>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C56844B-3DA2-4003-BB71-00CD920F219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A743CDC-54EF-41FE-8149-771189435D7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3D9B1C3-66AF-42D0-879D-10CB2873DD7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C2FAB75-AF95-4FB3-975B-879A5D6D6AE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3CB5674-460D-4B8F-B1CB-FB2A7667A4C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81" name="楕円 80">
          <a:extLst>
            <a:ext uri="{FF2B5EF4-FFF2-40B4-BE49-F238E27FC236}">
              <a16:creationId xmlns:a16="http://schemas.microsoft.com/office/drawing/2014/main" id="{5190DE4C-56AE-48F7-8091-BB18293D494E}"/>
            </a:ext>
          </a:extLst>
        </xdr:cNvPr>
        <xdr:cNvSpPr/>
      </xdr:nvSpPr>
      <xdr:spPr>
        <a:xfrm>
          <a:off x="47117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14876</xdr:rowOff>
    </xdr:from>
    <xdr:ext cx="405111" cy="259045"/>
    <xdr:sp macro="" textlink="">
      <xdr:nvSpPr>
        <xdr:cNvPr id="82" name="有形固定資産減価償却率該当値テキスト">
          <a:extLst>
            <a:ext uri="{FF2B5EF4-FFF2-40B4-BE49-F238E27FC236}">
              <a16:creationId xmlns:a16="http://schemas.microsoft.com/office/drawing/2014/main" id="{66BE8821-2661-4C7E-BC13-10D7517D3A50}"/>
            </a:ext>
          </a:extLst>
        </xdr:cNvPr>
        <xdr:cNvSpPr txBox="1"/>
      </xdr:nvSpPr>
      <xdr:spPr>
        <a:xfrm>
          <a:off x="4813300" y="558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137541</xdr:rowOff>
    </xdr:from>
    <xdr:to>
      <xdr:col>19</xdr:col>
      <xdr:colOff>187325</xdr:colOff>
      <xdr:row>29</xdr:row>
      <xdr:rowOff>67691</xdr:rowOff>
    </xdr:to>
    <xdr:sp macro="" textlink="">
      <xdr:nvSpPr>
        <xdr:cNvPr id="83" name="楕円 82">
          <a:extLst>
            <a:ext uri="{FF2B5EF4-FFF2-40B4-BE49-F238E27FC236}">
              <a16:creationId xmlns:a16="http://schemas.microsoft.com/office/drawing/2014/main" id="{B686C6C9-A2BD-4110-988F-527F126D38BA}"/>
            </a:ext>
          </a:extLst>
        </xdr:cNvPr>
        <xdr:cNvSpPr/>
      </xdr:nvSpPr>
      <xdr:spPr>
        <a:xfrm>
          <a:off x="40005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16891</xdr:rowOff>
    </xdr:from>
    <xdr:to>
      <xdr:col>23</xdr:col>
      <xdr:colOff>85725</xdr:colOff>
      <xdr:row>29</xdr:row>
      <xdr:rowOff>42799</xdr:rowOff>
    </xdr:to>
    <xdr:cxnSp macro="">
      <xdr:nvCxnSpPr>
        <xdr:cNvPr id="84" name="直線コネクタ 83">
          <a:extLst>
            <a:ext uri="{FF2B5EF4-FFF2-40B4-BE49-F238E27FC236}">
              <a16:creationId xmlns:a16="http://schemas.microsoft.com/office/drawing/2014/main" id="{DF950AF6-EAB3-46EB-A706-AA96195E4B27}"/>
            </a:ext>
          </a:extLst>
        </xdr:cNvPr>
        <xdr:cNvCxnSpPr/>
      </xdr:nvCxnSpPr>
      <xdr:spPr>
        <a:xfrm>
          <a:off x="4051300" y="5760466"/>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90043</xdr:rowOff>
    </xdr:from>
    <xdr:to>
      <xdr:col>15</xdr:col>
      <xdr:colOff>187325</xdr:colOff>
      <xdr:row>29</xdr:row>
      <xdr:rowOff>20193</xdr:rowOff>
    </xdr:to>
    <xdr:sp macro="" textlink="">
      <xdr:nvSpPr>
        <xdr:cNvPr id="85" name="楕円 84">
          <a:extLst>
            <a:ext uri="{FF2B5EF4-FFF2-40B4-BE49-F238E27FC236}">
              <a16:creationId xmlns:a16="http://schemas.microsoft.com/office/drawing/2014/main" id="{5134F33E-9631-411D-99D5-178A75C446B2}"/>
            </a:ext>
          </a:extLst>
        </xdr:cNvPr>
        <xdr:cNvSpPr/>
      </xdr:nvSpPr>
      <xdr:spPr>
        <a:xfrm>
          <a:off x="3238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140843</xdr:rowOff>
    </xdr:from>
    <xdr:to>
      <xdr:col>19</xdr:col>
      <xdr:colOff>136525</xdr:colOff>
      <xdr:row>29</xdr:row>
      <xdr:rowOff>16891</xdr:rowOff>
    </xdr:to>
    <xdr:cxnSp macro="">
      <xdr:nvCxnSpPr>
        <xdr:cNvPr id="86" name="直線コネクタ 85">
          <a:extLst>
            <a:ext uri="{FF2B5EF4-FFF2-40B4-BE49-F238E27FC236}">
              <a16:creationId xmlns:a16="http://schemas.microsoft.com/office/drawing/2014/main" id="{109AB7BF-1FBE-4764-AD57-4A70BE879A2D}"/>
            </a:ext>
          </a:extLst>
        </xdr:cNvPr>
        <xdr:cNvCxnSpPr/>
      </xdr:nvCxnSpPr>
      <xdr:spPr>
        <a:xfrm>
          <a:off x="3289300" y="5712968"/>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111633</xdr:rowOff>
    </xdr:from>
    <xdr:to>
      <xdr:col>11</xdr:col>
      <xdr:colOff>187325</xdr:colOff>
      <xdr:row>29</xdr:row>
      <xdr:rowOff>41783</xdr:rowOff>
    </xdr:to>
    <xdr:sp macro="" textlink="">
      <xdr:nvSpPr>
        <xdr:cNvPr id="87" name="楕円 86">
          <a:extLst>
            <a:ext uri="{FF2B5EF4-FFF2-40B4-BE49-F238E27FC236}">
              <a16:creationId xmlns:a16="http://schemas.microsoft.com/office/drawing/2014/main" id="{9E163674-1A07-4C40-9466-88B336B63475}"/>
            </a:ext>
          </a:extLst>
        </xdr:cNvPr>
        <xdr:cNvSpPr/>
      </xdr:nvSpPr>
      <xdr:spPr>
        <a:xfrm>
          <a:off x="24765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140843</xdr:rowOff>
    </xdr:from>
    <xdr:to>
      <xdr:col>15</xdr:col>
      <xdr:colOff>136525</xdr:colOff>
      <xdr:row>28</xdr:row>
      <xdr:rowOff>162433</xdr:rowOff>
    </xdr:to>
    <xdr:cxnSp macro="">
      <xdr:nvCxnSpPr>
        <xdr:cNvPr id="88" name="直線コネクタ 87">
          <a:extLst>
            <a:ext uri="{FF2B5EF4-FFF2-40B4-BE49-F238E27FC236}">
              <a16:creationId xmlns:a16="http://schemas.microsoft.com/office/drawing/2014/main" id="{1AAD366D-5C95-4EDF-B593-7C9C6AC9BDFF}"/>
            </a:ext>
          </a:extLst>
        </xdr:cNvPr>
        <xdr:cNvCxnSpPr/>
      </xdr:nvCxnSpPr>
      <xdr:spPr>
        <a:xfrm flipV="1">
          <a:off x="2527300" y="571296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70612</xdr:rowOff>
    </xdr:from>
    <xdr:to>
      <xdr:col>7</xdr:col>
      <xdr:colOff>187325</xdr:colOff>
      <xdr:row>29</xdr:row>
      <xdr:rowOff>762</xdr:rowOff>
    </xdr:to>
    <xdr:sp macro="" textlink="">
      <xdr:nvSpPr>
        <xdr:cNvPr id="89" name="楕円 88">
          <a:extLst>
            <a:ext uri="{FF2B5EF4-FFF2-40B4-BE49-F238E27FC236}">
              <a16:creationId xmlns:a16="http://schemas.microsoft.com/office/drawing/2014/main" id="{4E5B8788-EB6F-4EE1-B57B-2AD0FF9F419A}"/>
            </a:ext>
          </a:extLst>
        </xdr:cNvPr>
        <xdr:cNvSpPr/>
      </xdr:nvSpPr>
      <xdr:spPr>
        <a:xfrm>
          <a:off x="1714500" y="56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121412</xdr:rowOff>
    </xdr:from>
    <xdr:to>
      <xdr:col>11</xdr:col>
      <xdr:colOff>136525</xdr:colOff>
      <xdr:row>28</xdr:row>
      <xdr:rowOff>162433</xdr:rowOff>
    </xdr:to>
    <xdr:cxnSp macro="">
      <xdr:nvCxnSpPr>
        <xdr:cNvPr id="90" name="直線コネクタ 89">
          <a:extLst>
            <a:ext uri="{FF2B5EF4-FFF2-40B4-BE49-F238E27FC236}">
              <a16:creationId xmlns:a16="http://schemas.microsoft.com/office/drawing/2014/main" id="{98E88E12-84C0-44E6-AA9A-7EBDFC2CB10C}"/>
            </a:ext>
          </a:extLst>
        </xdr:cNvPr>
        <xdr:cNvCxnSpPr/>
      </xdr:nvCxnSpPr>
      <xdr:spPr>
        <a:xfrm>
          <a:off x="1765300" y="5693537"/>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1" name="n_1aveValue有形固定資産減価償却率">
          <a:extLst>
            <a:ext uri="{FF2B5EF4-FFF2-40B4-BE49-F238E27FC236}">
              <a16:creationId xmlns:a16="http://schemas.microsoft.com/office/drawing/2014/main" id="{7AC7E29D-C5AD-4BD6-B363-83A164F0E49F}"/>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92" name="n_2aveValue有形固定資産減価償却率">
          <a:extLst>
            <a:ext uri="{FF2B5EF4-FFF2-40B4-BE49-F238E27FC236}">
              <a16:creationId xmlns:a16="http://schemas.microsoft.com/office/drawing/2014/main" id="{DA2979D3-BE53-4595-A4A2-39D5024E2855}"/>
            </a:ext>
          </a:extLst>
        </xdr:cNvPr>
        <xdr:cNvSpPr txBox="1"/>
      </xdr:nvSpPr>
      <xdr:spPr>
        <a:xfrm>
          <a:off x="30867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93" name="n_3aveValue有形固定資産減価償却率">
          <a:extLst>
            <a:ext uri="{FF2B5EF4-FFF2-40B4-BE49-F238E27FC236}">
              <a16:creationId xmlns:a16="http://schemas.microsoft.com/office/drawing/2014/main" id="{30C98F3A-4BD4-4350-9253-85FF0FA8BE4E}"/>
            </a:ext>
          </a:extLst>
        </xdr:cNvPr>
        <xdr:cNvSpPr txBox="1"/>
      </xdr:nvSpPr>
      <xdr:spPr>
        <a:xfrm>
          <a:off x="2324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94" name="n_4aveValue有形固定資産減価償却率">
          <a:extLst>
            <a:ext uri="{FF2B5EF4-FFF2-40B4-BE49-F238E27FC236}">
              <a16:creationId xmlns:a16="http://schemas.microsoft.com/office/drawing/2014/main" id="{E9A26FE0-966A-4A8B-9511-447A9BEBB2FD}"/>
            </a:ext>
          </a:extLst>
        </xdr:cNvPr>
        <xdr:cNvSpPr txBox="1"/>
      </xdr:nvSpPr>
      <xdr:spPr>
        <a:xfrm>
          <a:off x="1562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84218</xdr:rowOff>
    </xdr:from>
    <xdr:ext cx="405111" cy="259045"/>
    <xdr:sp macro="" textlink="">
      <xdr:nvSpPr>
        <xdr:cNvPr id="95" name="n_1mainValue有形固定資産減価償却率">
          <a:extLst>
            <a:ext uri="{FF2B5EF4-FFF2-40B4-BE49-F238E27FC236}">
              <a16:creationId xmlns:a16="http://schemas.microsoft.com/office/drawing/2014/main" id="{DC689A81-10DA-4351-B52E-7F3428F4DD12}"/>
            </a:ext>
          </a:extLst>
        </xdr:cNvPr>
        <xdr:cNvSpPr txBox="1"/>
      </xdr:nvSpPr>
      <xdr:spPr>
        <a:xfrm>
          <a:off x="3836044" y="548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36720</xdr:rowOff>
    </xdr:from>
    <xdr:ext cx="405111" cy="259045"/>
    <xdr:sp macro="" textlink="">
      <xdr:nvSpPr>
        <xdr:cNvPr id="96" name="n_2mainValue有形固定資産減価償却率">
          <a:extLst>
            <a:ext uri="{FF2B5EF4-FFF2-40B4-BE49-F238E27FC236}">
              <a16:creationId xmlns:a16="http://schemas.microsoft.com/office/drawing/2014/main" id="{1C758FA1-B1B0-4F1D-8267-C2CEFD3744A2}"/>
            </a:ext>
          </a:extLst>
        </xdr:cNvPr>
        <xdr:cNvSpPr txBox="1"/>
      </xdr:nvSpPr>
      <xdr:spPr>
        <a:xfrm>
          <a:off x="30867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58310</xdr:rowOff>
    </xdr:from>
    <xdr:ext cx="405111" cy="259045"/>
    <xdr:sp macro="" textlink="">
      <xdr:nvSpPr>
        <xdr:cNvPr id="97" name="n_3mainValue有形固定資産減価償却率">
          <a:extLst>
            <a:ext uri="{FF2B5EF4-FFF2-40B4-BE49-F238E27FC236}">
              <a16:creationId xmlns:a16="http://schemas.microsoft.com/office/drawing/2014/main" id="{2FCA20F8-8C11-42FA-A2B0-207C29E3AE5F}"/>
            </a:ext>
          </a:extLst>
        </xdr:cNvPr>
        <xdr:cNvSpPr txBox="1"/>
      </xdr:nvSpPr>
      <xdr:spPr>
        <a:xfrm>
          <a:off x="2324744"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17289</xdr:rowOff>
    </xdr:from>
    <xdr:ext cx="405111" cy="259045"/>
    <xdr:sp macro="" textlink="">
      <xdr:nvSpPr>
        <xdr:cNvPr id="98" name="n_4mainValue有形固定資産減価償却率">
          <a:extLst>
            <a:ext uri="{FF2B5EF4-FFF2-40B4-BE49-F238E27FC236}">
              <a16:creationId xmlns:a16="http://schemas.microsoft.com/office/drawing/2014/main" id="{6354204E-8BE8-4167-969D-6C4696DA7CAE}"/>
            </a:ext>
          </a:extLst>
        </xdr:cNvPr>
        <xdr:cNvSpPr txBox="1"/>
      </xdr:nvSpPr>
      <xdr:spPr>
        <a:xfrm>
          <a:off x="1562744" y="541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5A1FE4F6-4915-401A-8CF5-7078C9CE0F3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5F712B6-C614-4C93-83C0-4F8608EB923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AE43CD31-C2CA-442C-BBC2-19CC6E8327B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DCAA457-F67B-4AF7-A8D1-05C4BBBED9F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3BDBFEB9-C3B7-48F4-B296-83CF1A6027B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0DC07B4-6290-4E8C-AF2C-FEAE3845D99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8C28FC2-0574-4588-A8E6-DA518A85ED5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9BA94653-8B5A-4249-8033-AC5535A75F9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2BAEF6AC-460A-41FF-A7D9-E7EF6C214CD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6ACC3D82-F9C7-4ED4-AB3F-0AFB066CA0C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E8C283DC-DC11-49F3-8777-8A3C398095C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921A5ED-F7BD-4031-B80A-5E7535B1AF2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3ADFE85-10CA-411A-A929-CC3FA81B5C7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債務償還比率は類似団体平均を上回っており、主な要因としては、将来負担額に含まれる地方債現在高が依然として高いこと、経常的な収支が少ないことが考えられる。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このことから、適切な地方債の発行管理に努めるとともに、徴収業務の強化等により歳入確保に努めていく。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D3CB670-2BAC-4EAE-B68C-0791E871AA1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EC2AA97C-65EE-4AF5-BB94-3C4DBC0A700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6001997-8977-45AD-87F1-709103CF475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EF1A1AC3-7E17-4054-BA7F-44C5B4E9B5A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420D3F36-47C8-4774-A5A6-E9A104D1168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23224E3C-08E2-4244-911B-6B6978B5D5D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D6107722-B34E-42A1-AE9F-68805B41DF3C}"/>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6A221A11-5891-4439-BB66-AD81CC7D033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373ED187-9AE5-4695-9E9F-59F0FE34870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C8853D45-408C-4DF1-BC6C-409BC088FCB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C193D3AF-9B50-453A-9F0F-2A093B6717E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6DCB810-5E96-48A9-ABEE-7C42EED96F1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A4BBFFA6-716E-4B42-AEBC-8F3EFE08A3A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914F40A6-2FAD-4CEE-B7BF-D844831E985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9CFDD103-F04C-40CC-8663-E6AC4F4D88F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B95E10C-F10C-4423-8E0A-9621D491D4F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3C976073-F292-4E30-A80C-FC74E22BDAF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9" name="直線コネクタ 128">
          <a:extLst>
            <a:ext uri="{FF2B5EF4-FFF2-40B4-BE49-F238E27FC236}">
              <a16:creationId xmlns:a16="http://schemas.microsoft.com/office/drawing/2014/main" id="{18E7405E-3215-42D6-BD00-33D5822915BA}"/>
            </a:ext>
          </a:extLst>
        </xdr:cNvPr>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0" name="債務償還比率最小値テキスト">
          <a:extLst>
            <a:ext uri="{FF2B5EF4-FFF2-40B4-BE49-F238E27FC236}">
              <a16:creationId xmlns:a16="http://schemas.microsoft.com/office/drawing/2014/main" id="{F41351C3-FCF1-4C7B-BC3E-D6A0DAB1F559}"/>
            </a:ext>
          </a:extLst>
        </xdr:cNvPr>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1" name="直線コネクタ 130">
          <a:extLst>
            <a:ext uri="{FF2B5EF4-FFF2-40B4-BE49-F238E27FC236}">
              <a16:creationId xmlns:a16="http://schemas.microsoft.com/office/drawing/2014/main" id="{2A16C189-0648-4B4C-9D73-5F711E299B57}"/>
            </a:ext>
          </a:extLst>
        </xdr:cNvPr>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C6DD415B-741A-468D-978D-448D5D9AB2B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D7FFF535-55DA-492F-AA28-C992DD80903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34" name="債務償還比率平均値テキスト">
          <a:extLst>
            <a:ext uri="{FF2B5EF4-FFF2-40B4-BE49-F238E27FC236}">
              <a16:creationId xmlns:a16="http://schemas.microsoft.com/office/drawing/2014/main" id="{C3654EC7-69AB-48F0-88AB-4AFD58C905CF}"/>
            </a:ext>
          </a:extLst>
        </xdr:cNvPr>
        <xdr:cNvSpPr txBox="1"/>
      </xdr:nvSpPr>
      <xdr:spPr>
        <a:xfrm>
          <a:off x="14846300" y="5723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5" name="フローチャート: 判断 134">
          <a:extLst>
            <a:ext uri="{FF2B5EF4-FFF2-40B4-BE49-F238E27FC236}">
              <a16:creationId xmlns:a16="http://schemas.microsoft.com/office/drawing/2014/main" id="{D6912C57-E39A-4F4D-8B1E-C66DC0472B81}"/>
            </a:ext>
          </a:extLst>
        </xdr:cNvPr>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36" name="フローチャート: 判断 135">
          <a:extLst>
            <a:ext uri="{FF2B5EF4-FFF2-40B4-BE49-F238E27FC236}">
              <a16:creationId xmlns:a16="http://schemas.microsoft.com/office/drawing/2014/main" id="{8D5C5D71-7FCE-49E5-8D0F-84435EF72304}"/>
            </a:ext>
          </a:extLst>
        </xdr:cNvPr>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37" name="フローチャート: 判断 136">
          <a:extLst>
            <a:ext uri="{FF2B5EF4-FFF2-40B4-BE49-F238E27FC236}">
              <a16:creationId xmlns:a16="http://schemas.microsoft.com/office/drawing/2014/main" id="{6A2901E9-CF30-4D59-93CD-25B0C3EB198C}"/>
            </a:ext>
          </a:extLst>
        </xdr:cNvPr>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38" name="フローチャート: 判断 137">
          <a:extLst>
            <a:ext uri="{FF2B5EF4-FFF2-40B4-BE49-F238E27FC236}">
              <a16:creationId xmlns:a16="http://schemas.microsoft.com/office/drawing/2014/main" id="{CB05605E-65BE-4D75-B9A2-B1CE245C0C84}"/>
            </a:ext>
          </a:extLst>
        </xdr:cNvPr>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39" name="フローチャート: 判断 138">
          <a:extLst>
            <a:ext uri="{FF2B5EF4-FFF2-40B4-BE49-F238E27FC236}">
              <a16:creationId xmlns:a16="http://schemas.microsoft.com/office/drawing/2014/main" id="{0F452528-A1EC-45EF-840F-EE8F93599610}"/>
            </a:ext>
          </a:extLst>
        </xdr:cNvPr>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36D059F-18FE-4FF7-B0E1-DB0925A36F1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0669548-7863-42BD-A2EF-3298AAEDF07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90FE17B-0278-4764-98A9-2446B7B84F3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9406E9C-85FC-4168-8A35-003EB032756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20F0CDC-035A-4077-A9A8-61DA11DF4EA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159358</xdr:rowOff>
    </xdr:from>
    <xdr:to>
      <xdr:col>76</xdr:col>
      <xdr:colOff>73025</xdr:colOff>
      <xdr:row>31</xdr:row>
      <xdr:rowOff>89508</xdr:rowOff>
    </xdr:to>
    <xdr:sp macro="" textlink="">
      <xdr:nvSpPr>
        <xdr:cNvPr id="145" name="楕円 144">
          <a:extLst>
            <a:ext uri="{FF2B5EF4-FFF2-40B4-BE49-F238E27FC236}">
              <a16:creationId xmlns:a16="http://schemas.microsoft.com/office/drawing/2014/main" id="{86892F5C-45DB-4D34-8365-AEEA1BC0ADDB}"/>
            </a:ext>
          </a:extLst>
        </xdr:cNvPr>
        <xdr:cNvSpPr/>
      </xdr:nvSpPr>
      <xdr:spPr>
        <a:xfrm>
          <a:off x="14744700" y="607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137785</xdr:rowOff>
    </xdr:from>
    <xdr:ext cx="469744" cy="259045"/>
    <xdr:sp macro="" textlink="">
      <xdr:nvSpPr>
        <xdr:cNvPr id="146" name="債務償還比率該当値テキスト">
          <a:extLst>
            <a:ext uri="{FF2B5EF4-FFF2-40B4-BE49-F238E27FC236}">
              <a16:creationId xmlns:a16="http://schemas.microsoft.com/office/drawing/2014/main" id="{E6F4B1F0-1235-4243-99D7-CF5CB8F5BAAD}"/>
            </a:ext>
          </a:extLst>
        </xdr:cNvPr>
        <xdr:cNvSpPr txBox="1"/>
      </xdr:nvSpPr>
      <xdr:spPr>
        <a:xfrm>
          <a:off x="14846300" y="605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163749</xdr:rowOff>
    </xdr:from>
    <xdr:to>
      <xdr:col>72</xdr:col>
      <xdr:colOff>123825</xdr:colOff>
      <xdr:row>33</xdr:row>
      <xdr:rowOff>93898</xdr:rowOff>
    </xdr:to>
    <xdr:sp macro="" textlink="">
      <xdr:nvSpPr>
        <xdr:cNvPr id="147" name="楕円 146">
          <a:extLst>
            <a:ext uri="{FF2B5EF4-FFF2-40B4-BE49-F238E27FC236}">
              <a16:creationId xmlns:a16="http://schemas.microsoft.com/office/drawing/2014/main" id="{3610C47C-E375-475A-ABD0-075E4CD16EA7}"/>
            </a:ext>
          </a:extLst>
        </xdr:cNvPr>
        <xdr:cNvSpPr/>
      </xdr:nvSpPr>
      <xdr:spPr>
        <a:xfrm>
          <a:off x="14033500" y="6421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38708</xdr:rowOff>
    </xdr:from>
    <xdr:to>
      <xdr:col>76</xdr:col>
      <xdr:colOff>22225</xdr:colOff>
      <xdr:row>33</xdr:row>
      <xdr:rowOff>43099</xdr:rowOff>
    </xdr:to>
    <xdr:cxnSp macro="">
      <xdr:nvCxnSpPr>
        <xdr:cNvPr id="148" name="直線コネクタ 147">
          <a:extLst>
            <a:ext uri="{FF2B5EF4-FFF2-40B4-BE49-F238E27FC236}">
              <a16:creationId xmlns:a16="http://schemas.microsoft.com/office/drawing/2014/main" id="{B93621E5-9F65-4428-B00B-51D4EFE3D241}"/>
            </a:ext>
          </a:extLst>
        </xdr:cNvPr>
        <xdr:cNvCxnSpPr/>
      </xdr:nvCxnSpPr>
      <xdr:spPr>
        <a:xfrm flipV="1">
          <a:off x="14084300" y="6125183"/>
          <a:ext cx="711200" cy="34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85135</xdr:rowOff>
    </xdr:from>
    <xdr:to>
      <xdr:col>68</xdr:col>
      <xdr:colOff>123825</xdr:colOff>
      <xdr:row>34</xdr:row>
      <xdr:rowOff>15285</xdr:rowOff>
    </xdr:to>
    <xdr:sp macro="" textlink="">
      <xdr:nvSpPr>
        <xdr:cNvPr id="149" name="楕円 148">
          <a:extLst>
            <a:ext uri="{FF2B5EF4-FFF2-40B4-BE49-F238E27FC236}">
              <a16:creationId xmlns:a16="http://schemas.microsoft.com/office/drawing/2014/main" id="{B45AC888-EEEA-4009-AABD-862D5D5DADC0}"/>
            </a:ext>
          </a:extLst>
        </xdr:cNvPr>
        <xdr:cNvSpPr/>
      </xdr:nvSpPr>
      <xdr:spPr>
        <a:xfrm>
          <a:off x="13271500" y="65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43099</xdr:rowOff>
    </xdr:from>
    <xdr:to>
      <xdr:col>72</xdr:col>
      <xdr:colOff>73025</xdr:colOff>
      <xdr:row>33</xdr:row>
      <xdr:rowOff>135935</xdr:rowOff>
    </xdr:to>
    <xdr:cxnSp macro="">
      <xdr:nvCxnSpPr>
        <xdr:cNvPr id="150" name="直線コネクタ 149">
          <a:extLst>
            <a:ext uri="{FF2B5EF4-FFF2-40B4-BE49-F238E27FC236}">
              <a16:creationId xmlns:a16="http://schemas.microsoft.com/office/drawing/2014/main" id="{6CC26094-6DC4-43CC-839A-3C8AD4715C8A}"/>
            </a:ext>
          </a:extLst>
        </xdr:cNvPr>
        <xdr:cNvCxnSpPr/>
      </xdr:nvCxnSpPr>
      <xdr:spPr>
        <a:xfrm flipV="1">
          <a:off x="13322300" y="6472474"/>
          <a:ext cx="762000" cy="9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76345</xdr:rowOff>
    </xdr:from>
    <xdr:to>
      <xdr:col>64</xdr:col>
      <xdr:colOff>123825</xdr:colOff>
      <xdr:row>34</xdr:row>
      <xdr:rowOff>6495</xdr:rowOff>
    </xdr:to>
    <xdr:sp macro="" textlink="">
      <xdr:nvSpPr>
        <xdr:cNvPr id="151" name="楕円 150">
          <a:extLst>
            <a:ext uri="{FF2B5EF4-FFF2-40B4-BE49-F238E27FC236}">
              <a16:creationId xmlns:a16="http://schemas.microsoft.com/office/drawing/2014/main" id="{21A65584-4D8D-4834-AAE1-E543B0D2F06B}"/>
            </a:ext>
          </a:extLst>
        </xdr:cNvPr>
        <xdr:cNvSpPr/>
      </xdr:nvSpPr>
      <xdr:spPr>
        <a:xfrm>
          <a:off x="12509500" y="65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127145</xdr:rowOff>
    </xdr:from>
    <xdr:to>
      <xdr:col>68</xdr:col>
      <xdr:colOff>73025</xdr:colOff>
      <xdr:row>33</xdr:row>
      <xdr:rowOff>135935</xdr:rowOff>
    </xdr:to>
    <xdr:cxnSp macro="">
      <xdr:nvCxnSpPr>
        <xdr:cNvPr id="152" name="直線コネクタ 151">
          <a:extLst>
            <a:ext uri="{FF2B5EF4-FFF2-40B4-BE49-F238E27FC236}">
              <a16:creationId xmlns:a16="http://schemas.microsoft.com/office/drawing/2014/main" id="{B4CE2044-414B-4D7E-A429-7FAEAE3941D7}"/>
            </a:ext>
          </a:extLst>
        </xdr:cNvPr>
        <xdr:cNvCxnSpPr/>
      </xdr:nvCxnSpPr>
      <xdr:spPr>
        <a:xfrm>
          <a:off x="12560300" y="6556520"/>
          <a:ext cx="7620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81008</xdr:rowOff>
    </xdr:from>
    <xdr:to>
      <xdr:col>60</xdr:col>
      <xdr:colOff>123825</xdr:colOff>
      <xdr:row>35</xdr:row>
      <xdr:rowOff>11158</xdr:rowOff>
    </xdr:to>
    <xdr:sp macro="" textlink="">
      <xdr:nvSpPr>
        <xdr:cNvPr id="153" name="楕円 152">
          <a:extLst>
            <a:ext uri="{FF2B5EF4-FFF2-40B4-BE49-F238E27FC236}">
              <a16:creationId xmlns:a16="http://schemas.microsoft.com/office/drawing/2014/main" id="{EF73564C-7F37-4B3C-9A6A-9D751DB47B73}"/>
            </a:ext>
          </a:extLst>
        </xdr:cNvPr>
        <xdr:cNvSpPr/>
      </xdr:nvSpPr>
      <xdr:spPr>
        <a:xfrm>
          <a:off x="11747500" y="66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127145</xdr:rowOff>
    </xdr:from>
    <xdr:to>
      <xdr:col>64</xdr:col>
      <xdr:colOff>73025</xdr:colOff>
      <xdr:row>34</xdr:row>
      <xdr:rowOff>131808</xdr:rowOff>
    </xdr:to>
    <xdr:cxnSp macro="">
      <xdr:nvCxnSpPr>
        <xdr:cNvPr id="154" name="直線コネクタ 153">
          <a:extLst>
            <a:ext uri="{FF2B5EF4-FFF2-40B4-BE49-F238E27FC236}">
              <a16:creationId xmlns:a16="http://schemas.microsoft.com/office/drawing/2014/main" id="{76D46F14-1364-47FB-8DA5-EDD35CA43123}"/>
            </a:ext>
          </a:extLst>
        </xdr:cNvPr>
        <xdr:cNvCxnSpPr/>
      </xdr:nvCxnSpPr>
      <xdr:spPr>
        <a:xfrm flipV="1">
          <a:off x="11798300" y="6556520"/>
          <a:ext cx="762000" cy="1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146593</xdr:rowOff>
    </xdr:from>
    <xdr:ext cx="469744" cy="259045"/>
    <xdr:sp macro="" textlink="">
      <xdr:nvSpPr>
        <xdr:cNvPr id="155" name="n_1aveValue債務償還比率">
          <a:extLst>
            <a:ext uri="{FF2B5EF4-FFF2-40B4-BE49-F238E27FC236}">
              <a16:creationId xmlns:a16="http://schemas.microsoft.com/office/drawing/2014/main" id="{8BAACBA3-3CD1-432B-BC54-78CC26898B86}"/>
            </a:ext>
          </a:extLst>
        </xdr:cNvPr>
        <xdr:cNvSpPr txBox="1"/>
      </xdr:nvSpPr>
      <xdr:spPr>
        <a:xfrm>
          <a:off x="13836727" y="58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macro="" textlink="">
      <xdr:nvSpPr>
        <xdr:cNvPr id="156" name="n_2aveValue債務償還比率">
          <a:extLst>
            <a:ext uri="{FF2B5EF4-FFF2-40B4-BE49-F238E27FC236}">
              <a16:creationId xmlns:a16="http://schemas.microsoft.com/office/drawing/2014/main" id="{391E11CE-89AC-4B3B-AF07-164E7AF4EA9F}"/>
            </a:ext>
          </a:extLst>
        </xdr:cNvPr>
        <xdr:cNvSpPr txBox="1"/>
      </xdr:nvSpPr>
      <xdr:spPr>
        <a:xfrm>
          <a:off x="13087427" y="59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156771</xdr:rowOff>
    </xdr:from>
    <xdr:ext cx="469744" cy="259045"/>
    <xdr:sp macro="" textlink="">
      <xdr:nvSpPr>
        <xdr:cNvPr id="157" name="n_3aveValue債務償還比率">
          <a:extLst>
            <a:ext uri="{FF2B5EF4-FFF2-40B4-BE49-F238E27FC236}">
              <a16:creationId xmlns:a16="http://schemas.microsoft.com/office/drawing/2014/main" id="{C7D64483-900A-4E91-B0AA-7E44627E1649}"/>
            </a:ext>
          </a:extLst>
        </xdr:cNvPr>
        <xdr:cNvSpPr txBox="1"/>
      </xdr:nvSpPr>
      <xdr:spPr>
        <a:xfrm>
          <a:off x="12325427" y="590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13697</xdr:rowOff>
    </xdr:from>
    <xdr:ext cx="469744" cy="259045"/>
    <xdr:sp macro="" textlink="">
      <xdr:nvSpPr>
        <xdr:cNvPr id="158" name="n_4aveValue債務償還比率">
          <a:extLst>
            <a:ext uri="{FF2B5EF4-FFF2-40B4-BE49-F238E27FC236}">
              <a16:creationId xmlns:a16="http://schemas.microsoft.com/office/drawing/2014/main" id="{44A4DA0B-2967-460C-A35B-18EF8A2BD1C4}"/>
            </a:ext>
          </a:extLst>
        </xdr:cNvPr>
        <xdr:cNvSpPr txBox="1"/>
      </xdr:nvSpPr>
      <xdr:spPr>
        <a:xfrm>
          <a:off x="11563427" y="592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85025</xdr:rowOff>
    </xdr:from>
    <xdr:ext cx="469744" cy="259045"/>
    <xdr:sp macro="" textlink="">
      <xdr:nvSpPr>
        <xdr:cNvPr id="159" name="n_1mainValue債務償還比率">
          <a:extLst>
            <a:ext uri="{FF2B5EF4-FFF2-40B4-BE49-F238E27FC236}">
              <a16:creationId xmlns:a16="http://schemas.microsoft.com/office/drawing/2014/main" id="{C6F67CE0-4EE8-4C99-8654-3A46E274E100}"/>
            </a:ext>
          </a:extLst>
        </xdr:cNvPr>
        <xdr:cNvSpPr txBox="1"/>
      </xdr:nvSpPr>
      <xdr:spPr>
        <a:xfrm>
          <a:off x="13836727" y="651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6412</xdr:rowOff>
    </xdr:from>
    <xdr:ext cx="469744" cy="259045"/>
    <xdr:sp macro="" textlink="">
      <xdr:nvSpPr>
        <xdr:cNvPr id="160" name="n_2mainValue債務償還比率">
          <a:extLst>
            <a:ext uri="{FF2B5EF4-FFF2-40B4-BE49-F238E27FC236}">
              <a16:creationId xmlns:a16="http://schemas.microsoft.com/office/drawing/2014/main" id="{9478EF6B-0F36-4BD0-8E4C-6F4830175A6F}"/>
            </a:ext>
          </a:extLst>
        </xdr:cNvPr>
        <xdr:cNvSpPr txBox="1"/>
      </xdr:nvSpPr>
      <xdr:spPr>
        <a:xfrm>
          <a:off x="13087427" y="660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169072</xdr:rowOff>
    </xdr:from>
    <xdr:ext cx="469744" cy="259045"/>
    <xdr:sp macro="" textlink="">
      <xdr:nvSpPr>
        <xdr:cNvPr id="161" name="n_3mainValue債務償還比率">
          <a:extLst>
            <a:ext uri="{FF2B5EF4-FFF2-40B4-BE49-F238E27FC236}">
              <a16:creationId xmlns:a16="http://schemas.microsoft.com/office/drawing/2014/main" id="{2BBA3898-F5E4-46DB-9B79-F0CFD8E2376A}"/>
            </a:ext>
          </a:extLst>
        </xdr:cNvPr>
        <xdr:cNvSpPr txBox="1"/>
      </xdr:nvSpPr>
      <xdr:spPr>
        <a:xfrm>
          <a:off x="12325427" y="65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2285</xdr:rowOff>
    </xdr:from>
    <xdr:ext cx="469744" cy="259045"/>
    <xdr:sp macro="" textlink="">
      <xdr:nvSpPr>
        <xdr:cNvPr id="162" name="n_4mainValue債務償還比率">
          <a:extLst>
            <a:ext uri="{FF2B5EF4-FFF2-40B4-BE49-F238E27FC236}">
              <a16:creationId xmlns:a16="http://schemas.microsoft.com/office/drawing/2014/main" id="{FC722F39-6365-4386-98B7-3F017CEB1160}"/>
            </a:ext>
          </a:extLst>
        </xdr:cNvPr>
        <xdr:cNvSpPr txBox="1"/>
      </xdr:nvSpPr>
      <xdr:spPr>
        <a:xfrm>
          <a:off x="11563427" y="677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2F030FB8-DB87-4476-A3A6-99E1D873CCC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DF8A632-19BD-46EE-8C81-E170D57DB0D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F5B42EDF-7799-494C-A563-37DE5BB8454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39E65430-8B8B-41BF-BC0C-F6897E73949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4516DEC4-F853-442B-9B52-1F097A4BE39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8C7442DB-DDA9-468C-AF51-FA00050896D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EC854B4-616C-4ED3-8873-CC9685F22A3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CC01CFD-4654-4BA1-A084-F57A04EFA0B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75D4D5B-C07A-4574-BE04-8267CA6C1A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A0A4428-4214-4A58-ACEE-D354EBB2998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B397EF4-58CB-4767-B16E-6EB8105034E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92E1C0-2681-495C-AE43-597B906BC9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A60C0B-F958-4751-8D38-01C4ABDD1B0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BC3A56E-093A-456C-9A5E-A0DC3FAD149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A95C38-0F71-42A8-AC20-AB3FC59518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960F63B-8A1A-46EF-BCB2-5B4E4FDD281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109,565
108,399
26.45
45,884,969
45,315,757
569,212
24,753,249
35,547,816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07234C-BC23-40B9-A02B-F33C924C34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AE35C8E-C206-4B60-80B8-A4963C57345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6A0611C-B48D-4297-A56D-2F182E0F65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D39BED7-F627-4E09-B7EF-20C48A2B2B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70D697-2DC2-41B7-8E45-C9B5D871C73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1729A69-92A4-4146-9A53-C044CA1F964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CBEAED-B21E-4A7C-BEBC-C24621D828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6C7D664-9138-40D5-98E9-4CB44E61A6F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009B010-0066-4A3B-B778-3EFEDC5BA72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6D24501-0BE9-4D3E-BD71-2F66033620C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AF2E18D-28E2-41B8-AA19-8AFB5A65544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C26F2CB-6085-40C0-8FE5-6D71D10A35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220D4C-F450-4F72-94DE-8AE0A95DAC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5E85EE3-9088-4B06-B0BC-99F2D1760A3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F9893E-AA6C-4B55-BD33-2B2D858991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17B6DA-8786-45BA-B917-05A2232D792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63DF0EE-8513-4AA9-B8E5-34C35F97885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04929B7-3520-483A-966A-05E5617EA4B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172D2D-69FE-4D25-9DFB-78410A93E5F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D5A69B8-F364-4729-95D0-7CCDD9DEEF1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1528CFD-F695-4418-A7EE-A12D01E75D7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6D300B-3196-437C-8866-57FB9F6BAD9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27715A-8A0B-4CB8-8F3C-017E496BCFE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16D112-ADD6-44BF-965E-04160723026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3A0E8B9-1115-4351-97FE-7EC632CE255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042246D-716F-4622-B984-2495726DEA9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7F85AE9-0B69-491B-9189-A3BDC9E22F0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DF5F4D2-D182-472B-832D-317D99AEE06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A954C2E-0642-439A-AE49-E7D882F0151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6DCDB94-A5FA-4C71-90AC-0850247D4A9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292D488-43BA-4289-A3F9-8D971106AE1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EAC0E32-AD88-4D8C-940E-4F8505367F7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3BD5E32-5D0A-44E9-8C7E-4B6CB39CA59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C6CFCF6-E32B-4775-90B8-D0C90CE0794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98402CE-D363-431E-B12A-F695624F993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F21D05D-F1C7-4F82-92A6-C69291B12F5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456756F-C7D5-426E-904C-5B9AC403DA3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9CCFC4B-881C-4239-B655-C18DEAF67AF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FB586B8-3931-4703-8FB5-503CC550F7F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21882B4-888E-417B-952F-C6B8A95CED8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33E44CD-EC5D-4E8B-8465-F43CC657D92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DD03420-F440-4C3E-9E0E-049DEBB2D27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C193B38-74EE-469F-B9B9-234C9E61B97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0F31328-E4DF-4B85-BBFB-E425BF2FF57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079A66F-3A0D-4C12-8B9A-DEEE2AF4849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50E27E92-BEB6-4950-AD9D-256301C36953}"/>
            </a:ext>
          </a:extLst>
        </xdr:cNvPr>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768B0DB3-73C6-481A-BC74-DFF0BAF84261}"/>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B26C6B9E-11C6-44AC-8650-603AEC2CD2D2}"/>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C20D18D5-6F98-4637-AE33-4027986140E1}"/>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7CF4287C-3E48-410E-AFEB-49ADB69E7D63}"/>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C7B90376-0978-4758-9DFE-25A3493B23BF}"/>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7DB9C627-7507-486D-B540-80DA917B548A}"/>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6F7E76B4-4504-432C-9E47-F42E90855C31}"/>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a:extLst>
            <a:ext uri="{FF2B5EF4-FFF2-40B4-BE49-F238E27FC236}">
              <a16:creationId xmlns:a16="http://schemas.microsoft.com/office/drawing/2014/main" id="{5F56E325-BAD4-41D6-ABAB-0AE0CE3D695B}"/>
            </a:ext>
          </a:extLst>
        </xdr:cNvPr>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a:extLst>
            <a:ext uri="{FF2B5EF4-FFF2-40B4-BE49-F238E27FC236}">
              <a16:creationId xmlns:a16="http://schemas.microsoft.com/office/drawing/2014/main" id="{E86EB42C-FC74-4AEC-A712-36B63E1B08BB}"/>
            </a:ext>
          </a:extLst>
        </xdr:cNvPr>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a:extLst>
            <a:ext uri="{FF2B5EF4-FFF2-40B4-BE49-F238E27FC236}">
              <a16:creationId xmlns:a16="http://schemas.microsoft.com/office/drawing/2014/main" id="{A52A8FF7-9BAB-425D-9E47-DBC9E3CC3DC4}"/>
            </a:ext>
          </a:extLst>
        </xdr:cNvPr>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E113CF0-918F-460C-8429-60028919D61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90D5358-06A8-4E00-8B17-2F0764F7145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FD7F081-15BC-4914-980B-4A0A7048D32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8574C5C-1866-4814-A0A3-F09AF4DB092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DFDFC7A-6E55-488B-BB7C-2839F92A6F4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29210</xdr:rowOff>
    </xdr:from>
    <xdr:to>
      <xdr:col>24</xdr:col>
      <xdr:colOff>114300</xdr:colOff>
      <xdr:row>41</xdr:row>
      <xdr:rowOff>130810</xdr:rowOff>
    </xdr:to>
    <xdr:sp macro="" textlink="">
      <xdr:nvSpPr>
        <xdr:cNvPr id="73" name="楕円 72">
          <a:extLst>
            <a:ext uri="{FF2B5EF4-FFF2-40B4-BE49-F238E27FC236}">
              <a16:creationId xmlns:a16="http://schemas.microsoft.com/office/drawing/2014/main" id="{6DC59EBB-8699-4284-BF5D-445EF9C9CC4C}"/>
            </a:ext>
          </a:extLst>
        </xdr:cNvPr>
        <xdr:cNvSpPr/>
      </xdr:nvSpPr>
      <xdr:spPr>
        <a:xfrm>
          <a:off x="4584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115587</xdr:rowOff>
    </xdr:from>
    <xdr:ext cx="405111" cy="259045"/>
    <xdr:sp macro="" textlink="">
      <xdr:nvSpPr>
        <xdr:cNvPr id="74" name="【道路】&#10;有形固定資産減価償却率該当値テキスト">
          <a:extLst>
            <a:ext uri="{FF2B5EF4-FFF2-40B4-BE49-F238E27FC236}">
              <a16:creationId xmlns:a16="http://schemas.microsoft.com/office/drawing/2014/main" id="{77FBB09C-DFF8-4019-B2DC-D66FDDCE5A95}"/>
            </a:ext>
          </a:extLst>
        </xdr:cNvPr>
        <xdr:cNvSpPr txBox="1"/>
      </xdr:nvSpPr>
      <xdr:spPr>
        <a:xfrm>
          <a:off x="4673600" y="697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27305</xdr:rowOff>
    </xdr:from>
    <xdr:to>
      <xdr:col>20</xdr:col>
      <xdr:colOff>38100</xdr:colOff>
      <xdr:row>41</xdr:row>
      <xdr:rowOff>128905</xdr:rowOff>
    </xdr:to>
    <xdr:sp macro="" textlink="">
      <xdr:nvSpPr>
        <xdr:cNvPr id="75" name="楕円 74">
          <a:extLst>
            <a:ext uri="{FF2B5EF4-FFF2-40B4-BE49-F238E27FC236}">
              <a16:creationId xmlns:a16="http://schemas.microsoft.com/office/drawing/2014/main" id="{73737BAA-C5AF-4682-B861-271A1EB58357}"/>
            </a:ext>
          </a:extLst>
        </xdr:cNvPr>
        <xdr:cNvSpPr/>
      </xdr:nvSpPr>
      <xdr:spPr>
        <a:xfrm>
          <a:off x="3746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78105</xdr:rowOff>
    </xdr:from>
    <xdr:to>
      <xdr:col>24</xdr:col>
      <xdr:colOff>63500</xdr:colOff>
      <xdr:row>41</xdr:row>
      <xdr:rowOff>80010</xdr:rowOff>
    </xdr:to>
    <xdr:cxnSp macro="">
      <xdr:nvCxnSpPr>
        <xdr:cNvPr id="76" name="直線コネクタ 75">
          <a:extLst>
            <a:ext uri="{FF2B5EF4-FFF2-40B4-BE49-F238E27FC236}">
              <a16:creationId xmlns:a16="http://schemas.microsoft.com/office/drawing/2014/main" id="{84EA09DF-FCCC-4DCC-92DC-D44356081F47}"/>
            </a:ext>
          </a:extLst>
        </xdr:cNvPr>
        <xdr:cNvCxnSpPr/>
      </xdr:nvCxnSpPr>
      <xdr:spPr>
        <a:xfrm>
          <a:off x="3797300" y="71075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33020</xdr:rowOff>
    </xdr:from>
    <xdr:to>
      <xdr:col>15</xdr:col>
      <xdr:colOff>101600</xdr:colOff>
      <xdr:row>41</xdr:row>
      <xdr:rowOff>134620</xdr:rowOff>
    </xdr:to>
    <xdr:sp macro="" textlink="">
      <xdr:nvSpPr>
        <xdr:cNvPr id="77" name="楕円 76">
          <a:extLst>
            <a:ext uri="{FF2B5EF4-FFF2-40B4-BE49-F238E27FC236}">
              <a16:creationId xmlns:a16="http://schemas.microsoft.com/office/drawing/2014/main" id="{F3795E49-C5FB-4A92-9EB5-AC10EDF9DE17}"/>
            </a:ext>
          </a:extLst>
        </xdr:cNvPr>
        <xdr:cNvSpPr/>
      </xdr:nvSpPr>
      <xdr:spPr>
        <a:xfrm>
          <a:off x="2857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78105</xdr:rowOff>
    </xdr:from>
    <xdr:to>
      <xdr:col>19</xdr:col>
      <xdr:colOff>177800</xdr:colOff>
      <xdr:row>41</xdr:row>
      <xdr:rowOff>83820</xdr:rowOff>
    </xdr:to>
    <xdr:cxnSp macro="">
      <xdr:nvCxnSpPr>
        <xdr:cNvPr id="78" name="直線コネクタ 77">
          <a:extLst>
            <a:ext uri="{FF2B5EF4-FFF2-40B4-BE49-F238E27FC236}">
              <a16:creationId xmlns:a16="http://schemas.microsoft.com/office/drawing/2014/main" id="{57099889-2801-420F-9588-B838F3B6B7B0}"/>
            </a:ext>
          </a:extLst>
        </xdr:cNvPr>
        <xdr:cNvCxnSpPr/>
      </xdr:nvCxnSpPr>
      <xdr:spPr>
        <a:xfrm flipV="1">
          <a:off x="2908300" y="7107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90170</xdr:rowOff>
    </xdr:from>
    <xdr:to>
      <xdr:col>10</xdr:col>
      <xdr:colOff>165100</xdr:colOff>
      <xdr:row>42</xdr:row>
      <xdr:rowOff>20320</xdr:rowOff>
    </xdr:to>
    <xdr:sp macro="" textlink="">
      <xdr:nvSpPr>
        <xdr:cNvPr id="79" name="楕円 78">
          <a:extLst>
            <a:ext uri="{FF2B5EF4-FFF2-40B4-BE49-F238E27FC236}">
              <a16:creationId xmlns:a16="http://schemas.microsoft.com/office/drawing/2014/main" id="{1566967D-E65B-462D-91A8-28B2C05B7108}"/>
            </a:ext>
          </a:extLst>
        </xdr:cNvPr>
        <xdr:cNvSpPr/>
      </xdr:nvSpPr>
      <xdr:spPr>
        <a:xfrm>
          <a:off x="1968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83820</xdr:rowOff>
    </xdr:from>
    <xdr:to>
      <xdr:col>15</xdr:col>
      <xdr:colOff>50800</xdr:colOff>
      <xdr:row>41</xdr:row>
      <xdr:rowOff>140970</xdr:rowOff>
    </xdr:to>
    <xdr:cxnSp macro="">
      <xdr:nvCxnSpPr>
        <xdr:cNvPr id="80" name="直線コネクタ 79">
          <a:extLst>
            <a:ext uri="{FF2B5EF4-FFF2-40B4-BE49-F238E27FC236}">
              <a16:creationId xmlns:a16="http://schemas.microsoft.com/office/drawing/2014/main" id="{8A29DD33-C938-4779-BDB9-401361E530D3}"/>
            </a:ext>
          </a:extLst>
        </xdr:cNvPr>
        <xdr:cNvCxnSpPr/>
      </xdr:nvCxnSpPr>
      <xdr:spPr>
        <a:xfrm flipV="1">
          <a:off x="2019300" y="7113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80645</xdr:rowOff>
    </xdr:from>
    <xdr:to>
      <xdr:col>6</xdr:col>
      <xdr:colOff>38100</xdr:colOff>
      <xdr:row>42</xdr:row>
      <xdr:rowOff>10795</xdr:rowOff>
    </xdr:to>
    <xdr:sp macro="" textlink="">
      <xdr:nvSpPr>
        <xdr:cNvPr id="81" name="楕円 80">
          <a:extLst>
            <a:ext uri="{FF2B5EF4-FFF2-40B4-BE49-F238E27FC236}">
              <a16:creationId xmlns:a16="http://schemas.microsoft.com/office/drawing/2014/main" id="{FC123877-A6C1-456E-AA26-9D18F883579D}"/>
            </a:ext>
          </a:extLst>
        </xdr:cNvPr>
        <xdr:cNvSpPr/>
      </xdr:nvSpPr>
      <xdr:spPr>
        <a:xfrm>
          <a:off x="1079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131445</xdr:rowOff>
    </xdr:from>
    <xdr:to>
      <xdr:col>10</xdr:col>
      <xdr:colOff>114300</xdr:colOff>
      <xdr:row>41</xdr:row>
      <xdr:rowOff>140970</xdr:rowOff>
    </xdr:to>
    <xdr:cxnSp macro="">
      <xdr:nvCxnSpPr>
        <xdr:cNvPr id="82" name="直線コネクタ 81">
          <a:extLst>
            <a:ext uri="{FF2B5EF4-FFF2-40B4-BE49-F238E27FC236}">
              <a16:creationId xmlns:a16="http://schemas.microsoft.com/office/drawing/2014/main" id="{D90D8D95-F28C-42D3-A076-B523D2D9904B}"/>
            </a:ext>
          </a:extLst>
        </xdr:cNvPr>
        <xdr:cNvCxnSpPr/>
      </xdr:nvCxnSpPr>
      <xdr:spPr>
        <a:xfrm>
          <a:off x="1130300" y="71608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CC590C6B-23B9-4646-AF4A-26BB041DBA3D}"/>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4" name="n_2aveValue【道路】&#10;有形固定資産減価償却率">
          <a:extLst>
            <a:ext uri="{FF2B5EF4-FFF2-40B4-BE49-F238E27FC236}">
              <a16:creationId xmlns:a16="http://schemas.microsoft.com/office/drawing/2014/main" id="{4F7E5383-92B4-4109-A923-2132C1C87CF5}"/>
            </a:ext>
          </a:extLst>
        </xdr:cNvPr>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5" name="n_3aveValue【道路】&#10;有形固定資産減価償却率">
          <a:extLst>
            <a:ext uri="{FF2B5EF4-FFF2-40B4-BE49-F238E27FC236}">
              <a16:creationId xmlns:a16="http://schemas.microsoft.com/office/drawing/2014/main" id="{8CF4495C-ECED-41CC-BFE5-DC21C15B38F9}"/>
            </a:ext>
          </a:extLst>
        </xdr:cNvPr>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86" name="n_4aveValue【道路】&#10;有形固定資産減価償却率">
          <a:extLst>
            <a:ext uri="{FF2B5EF4-FFF2-40B4-BE49-F238E27FC236}">
              <a16:creationId xmlns:a16="http://schemas.microsoft.com/office/drawing/2014/main" id="{EF09215D-87E1-4C11-A51F-907A7240481D}"/>
            </a:ext>
          </a:extLst>
        </xdr:cNvPr>
        <xdr:cNvSpPr txBox="1"/>
      </xdr:nvSpPr>
      <xdr:spPr>
        <a:xfrm>
          <a:off x="927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120032</xdr:rowOff>
    </xdr:from>
    <xdr:ext cx="405111" cy="259045"/>
    <xdr:sp macro="" textlink="">
      <xdr:nvSpPr>
        <xdr:cNvPr id="87" name="n_1mainValue【道路】&#10;有形固定資産減価償却率">
          <a:extLst>
            <a:ext uri="{FF2B5EF4-FFF2-40B4-BE49-F238E27FC236}">
              <a16:creationId xmlns:a16="http://schemas.microsoft.com/office/drawing/2014/main" id="{C1446D45-AB26-4BC7-AB92-3CE7586E740B}"/>
            </a:ext>
          </a:extLst>
        </xdr:cNvPr>
        <xdr:cNvSpPr txBox="1"/>
      </xdr:nvSpPr>
      <xdr:spPr>
        <a:xfrm>
          <a:off x="3582044"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125747</xdr:rowOff>
    </xdr:from>
    <xdr:ext cx="405111" cy="259045"/>
    <xdr:sp macro="" textlink="">
      <xdr:nvSpPr>
        <xdr:cNvPr id="88" name="n_2mainValue【道路】&#10;有形固定資産減価償却率">
          <a:extLst>
            <a:ext uri="{FF2B5EF4-FFF2-40B4-BE49-F238E27FC236}">
              <a16:creationId xmlns:a16="http://schemas.microsoft.com/office/drawing/2014/main" id="{F6C57493-17C4-4648-B2A2-28C3A8840B96}"/>
            </a:ext>
          </a:extLst>
        </xdr:cNvPr>
        <xdr:cNvSpPr txBox="1"/>
      </xdr:nvSpPr>
      <xdr:spPr>
        <a:xfrm>
          <a:off x="2705744"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11447</xdr:rowOff>
    </xdr:from>
    <xdr:ext cx="405111" cy="259045"/>
    <xdr:sp macro="" textlink="">
      <xdr:nvSpPr>
        <xdr:cNvPr id="89" name="n_3mainValue【道路】&#10;有形固定資産減価償却率">
          <a:extLst>
            <a:ext uri="{FF2B5EF4-FFF2-40B4-BE49-F238E27FC236}">
              <a16:creationId xmlns:a16="http://schemas.microsoft.com/office/drawing/2014/main" id="{D1D24F47-B108-4185-92CC-44D28F1E6F2F}"/>
            </a:ext>
          </a:extLst>
        </xdr:cNvPr>
        <xdr:cNvSpPr txBox="1"/>
      </xdr:nvSpPr>
      <xdr:spPr>
        <a:xfrm>
          <a:off x="1816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1922</xdr:rowOff>
    </xdr:from>
    <xdr:ext cx="405111" cy="259045"/>
    <xdr:sp macro="" textlink="">
      <xdr:nvSpPr>
        <xdr:cNvPr id="90" name="n_4mainValue【道路】&#10;有形固定資産減価償却率">
          <a:extLst>
            <a:ext uri="{FF2B5EF4-FFF2-40B4-BE49-F238E27FC236}">
              <a16:creationId xmlns:a16="http://schemas.microsoft.com/office/drawing/2014/main" id="{7CD39829-F94A-4C4B-B902-A8E232C837CD}"/>
            </a:ext>
          </a:extLst>
        </xdr:cNvPr>
        <xdr:cNvSpPr txBox="1"/>
      </xdr:nvSpPr>
      <xdr:spPr>
        <a:xfrm>
          <a:off x="927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BDBDF79-7C9C-4F21-BD6C-D621410CFED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B92DADA-6AE8-4555-AE1C-606C1BDE9F5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906D96C-47EB-4B87-BB8B-51FDB1ED3DC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BA94E86-8D92-4354-8840-A9EBC79EE47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A64B7BE-D61E-4647-8EDD-7907454D7A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75FB134-B77A-4D38-98F8-EE81FD71CF6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AE0F1E5-4A78-4A9E-9BBD-8DA0D8306A1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1222F26-20E3-4F67-B367-DF4304C4DB4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B268FAC-486C-49D6-953C-3C5A5158FF1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AC0A6BC-DB34-4EAD-8F31-E249AACA08E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33C7FAD-364B-4574-9D06-35F37D0E1AE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8FFC98DD-0597-4676-8FD5-1CDCC2C3B0B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AB202C9-7DAD-4F44-BC4D-50D618E03D7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21F1984E-A86C-4C53-B61E-647FE1473F8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383FBD7-B4E3-4DFA-813B-72E9787B4B6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31AC886A-54DE-4DDE-B7F8-1BC7798CA1E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0865C3A-6363-41E9-8146-6D75B2DCABA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9AE89EEF-31B2-471E-834C-170FBCB8C98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15F9663-72B2-4EFD-9439-635596E099B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47DE53E2-3B99-4B68-9198-9DB697E1394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B303FA1-FFA5-436A-A1BB-DE81ED48C9A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EBF39A45-1FD8-44B2-9EC3-168E9669737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60A55B-D500-440D-B4BB-AC67A5FFE66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B5248191-F3BE-4A35-96AB-E6150D1F64C1}"/>
            </a:ext>
          </a:extLst>
        </xdr:cNvPr>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6EA39975-8A9E-4AC8-8CFF-78CECA42CDC7}"/>
            </a:ext>
          </a:extLst>
        </xdr:cNvPr>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6EF209B6-D900-46F1-A309-EF8E72B01E67}"/>
            </a:ext>
          </a:extLst>
        </xdr:cNvPr>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79638E86-9CCA-4031-904C-8649ED938239}"/>
            </a:ext>
          </a:extLst>
        </xdr:cNvPr>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9F19A3D0-6BBF-49C6-944A-35D0E91243AC}"/>
            </a:ext>
          </a:extLst>
        </xdr:cNvPr>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a:extLst>
            <a:ext uri="{FF2B5EF4-FFF2-40B4-BE49-F238E27FC236}">
              <a16:creationId xmlns:a16="http://schemas.microsoft.com/office/drawing/2014/main" id="{1E5F2994-899B-4633-A7D4-6BB218A637EC}"/>
            </a:ext>
          </a:extLst>
        </xdr:cNvPr>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59F7C442-2698-41EB-95FD-B69D23677474}"/>
            </a:ext>
          </a:extLst>
        </xdr:cNvPr>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a:extLst>
            <a:ext uri="{FF2B5EF4-FFF2-40B4-BE49-F238E27FC236}">
              <a16:creationId xmlns:a16="http://schemas.microsoft.com/office/drawing/2014/main" id="{36C21D32-D08E-425F-ADAD-A81DEA938BF6}"/>
            </a:ext>
          </a:extLst>
        </xdr:cNvPr>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a:extLst>
            <a:ext uri="{FF2B5EF4-FFF2-40B4-BE49-F238E27FC236}">
              <a16:creationId xmlns:a16="http://schemas.microsoft.com/office/drawing/2014/main" id="{86863059-4658-4623-AC73-47F7E879BC34}"/>
            </a:ext>
          </a:extLst>
        </xdr:cNvPr>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a:extLst>
            <a:ext uri="{FF2B5EF4-FFF2-40B4-BE49-F238E27FC236}">
              <a16:creationId xmlns:a16="http://schemas.microsoft.com/office/drawing/2014/main" id="{B51884EA-7C10-41FA-B9DC-7EFE2931DC3C}"/>
            </a:ext>
          </a:extLst>
        </xdr:cNvPr>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a:extLst>
            <a:ext uri="{FF2B5EF4-FFF2-40B4-BE49-F238E27FC236}">
              <a16:creationId xmlns:a16="http://schemas.microsoft.com/office/drawing/2014/main" id="{E254EBF4-CC91-4D81-9CF6-FA3B3E4FAB1A}"/>
            </a:ext>
          </a:extLst>
        </xdr:cNvPr>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8127EDA-4D32-463A-A67A-DC0D8AC5499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2D36263-135A-4EEE-B3B1-4E811125551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85EF530-0CBD-4D26-AD99-537EC15268C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BDE69D0-9C52-47A0-9BD1-E7F9CC3D29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B2231BA-31A9-4C69-AEEA-2DEEAF7CBC7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119431</xdr:rowOff>
    </xdr:from>
    <xdr:to>
      <xdr:col>55</xdr:col>
      <xdr:colOff>50800</xdr:colOff>
      <xdr:row>41</xdr:row>
      <xdr:rowOff>49581</xdr:rowOff>
    </xdr:to>
    <xdr:sp macro="" textlink="">
      <xdr:nvSpPr>
        <xdr:cNvPr id="130" name="楕円 129">
          <a:extLst>
            <a:ext uri="{FF2B5EF4-FFF2-40B4-BE49-F238E27FC236}">
              <a16:creationId xmlns:a16="http://schemas.microsoft.com/office/drawing/2014/main" id="{E84DBD5A-E3DA-4582-93E0-62C469910988}"/>
            </a:ext>
          </a:extLst>
        </xdr:cNvPr>
        <xdr:cNvSpPr/>
      </xdr:nvSpPr>
      <xdr:spPr>
        <a:xfrm>
          <a:off x="10426700" y="69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34358</xdr:rowOff>
    </xdr:from>
    <xdr:ext cx="469744" cy="259045"/>
    <xdr:sp macro="" textlink="">
      <xdr:nvSpPr>
        <xdr:cNvPr id="131" name="【道路】&#10;一人当たり延長該当値テキスト">
          <a:extLst>
            <a:ext uri="{FF2B5EF4-FFF2-40B4-BE49-F238E27FC236}">
              <a16:creationId xmlns:a16="http://schemas.microsoft.com/office/drawing/2014/main" id="{B840D1E5-05EE-4113-BB1A-2B11BD04E560}"/>
            </a:ext>
          </a:extLst>
        </xdr:cNvPr>
        <xdr:cNvSpPr txBox="1"/>
      </xdr:nvSpPr>
      <xdr:spPr>
        <a:xfrm>
          <a:off x="10515600" y="689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121031</xdr:rowOff>
    </xdr:from>
    <xdr:to>
      <xdr:col>50</xdr:col>
      <xdr:colOff>165100</xdr:colOff>
      <xdr:row>41</xdr:row>
      <xdr:rowOff>51181</xdr:rowOff>
    </xdr:to>
    <xdr:sp macro="" textlink="">
      <xdr:nvSpPr>
        <xdr:cNvPr id="132" name="楕円 131">
          <a:extLst>
            <a:ext uri="{FF2B5EF4-FFF2-40B4-BE49-F238E27FC236}">
              <a16:creationId xmlns:a16="http://schemas.microsoft.com/office/drawing/2014/main" id="{80243524-3658-49C3-B83B-668DB5505433}"/>
            </a:ext>
          </a:extLst>
        </xdr:cNvPr>
        <xdr:cNvSpPr/>
      </xdr:nvSpPr>
      <xdr:spPr>
        <a:xfrm>
          <a:off x="9588500" y="697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170231</xdr:rowOff>
    </xdr:from>
    <xdr:to>
      <xdr:col>55</xdr:col>
      <xdr:colOff>0</xdr:colOff>
      <xdr:row>41</xdr:row>
      <xdr:rowOff>381</xdr:rowOff>
    </xdr:to>
    <xdr:cxnSp macro="">
      <xdr:nvCxnSpPr>
        <xdr:cNvPr id="133" name="直線コネクタ 132">
          <a:extLst>
            <a:ext uri="{FF2B5EF4-FFF2-40B4-BE49-F238E27FC236}">
              <a16:creationId xmlns:a16="http://schemas.microsoft.com/office/drawing/2014/main" id="{C1416ABF-2321-4BFD-B677-0F71D117E59D}"/>
            </a:ext>
          </a:extLst>
        </xdr:cNvPr>
        <xdr:cNvCxnSpPr/>
      </xdr:nvCxnSpPr>
      <xdr:spPr>
        <a:xfrm flipV="1">
          <a:off x="9639300" y="702823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123469</xdr:rowOff>
    </xdr:from>
    <xdr:to>
      <xdr:col>46</xdr:col>
      <xdr:colOff>38100</xdr:colOff>
      <xdr:row>41</xdr:row>
      <xdr:rowOff>53619</xdr:rowOff>
    </xdr:to>
    <xdr:sp macro="" textlink="">
      <xdr:nvSpPr>
        <xdr:cNvPr id="134" name="楕円 133">
          <a:extLst>
            <a:ext uri="{FF2B5EF4-FFF2-40B4-BE49-F238E27FC236}">
              <a16:creationId xmlns:a16="http://schemas.microsoft.com/office/drawing/2014/main" id="{49F79A50-3DBA-4858-BEA3-C152312876CF}"/>
            </a:ext>
          </a:extLst>
        </xdr:cNvPr>
        <xdr:cNvSpPr/>
      </xdr:nvSpPr>
      <xdr:spPr>
        <a:xfrm>
          <a:off x="8699500" y="69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xdr:rowOff>
    </xdr:from>
    <xdr:to>
      <xdr:col>50</xdr:col>
      <xdr:colOff>114300</xdr:colOff>
      <xdr:row>41</xdr:row>
      <xdr:rowOff>2819</xdr:rowOff>
    </xdr:to>
    <xdr:cxnSp macro="">
      <xdr:nvCxnSpPr>
        <xdr:cNvPr id="135" name="直線コネクタ 134">
          <a:extLst>
            <a:ext uri="{FF2B5EF4-FFF2-40B4-BE49-F238E27FC236}">
              <a16:creationId xmlns:a16="http://schemas.microsoft.com/office/drawing/2014/main" id="{D09AAAD6-B4E5-4B24-89CB-7BEC3891FB27}"/>
            </a:ext>
          </a:extLst>
        </xdr:cNvPr>
        <xdr:cNvCxnSpPr/>
      </xdr:nvCxnSpPr>
      <xdr:spPr>
        <a:xfrm flipV="1">
          <a:off x="8750300" y="7029831"/>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125832</xdr:rowOff>
    </xdr:from>
    <xdr:to>
      <xdr:col>41</xdr:col>
      <xdr:colOff>101600</xdr:colOff>
      <xdr:row>41</xdr:row>
      <xdr:rowOff>55982</xdr:rowOff>
    </xdr:to>
    <xdr:sp macro="" textlink="">
      <xdr:nvSpPr>
        <xdr:cNvPr id="136" name="楕円 135">
          <a:extLst>
            <a:ext uri="{FF2B5EF4-FFF2-40B4-BE49-F238E27FC236}">
              <a16:creationId xmlns:a16="http://schemas.microsoft.com/office/drawing/2014/main" id="{F6CD0574-A9C6-4B15-B5B2-E0CFE201CA28}"/>
            </a:ext>
          </a:extLst>
        </xdr:cNvPr>
        <xdr:cNvSpPr/>
      </xdr:nvSpPr>
      <xdr:spPr>
        <a:xfrm>
          <a:off x="7810500" y="69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2819</xdr:rowOff>
    </xdr:from>
    <xdr:to>
      <xdr:col>45</xdr:col>
      <xdr:colOff>177800</xdr:colOff>
      <xdr:row>41</xdr:row>
      <xdr:rowOff>5182</xdr:rowOff>
    </xdr:to>
    <xdr:cxnSp macro="">
      <xdr:nvCxnSpPr>
        <xdr:cNvPr id="137" name="直線コネクタ 136">
          <a:extLst>
            <a:ext uri="{FF2B5EF4-FFF2-40B4-BE49-F238E27FC236}">
              <a16:creationId xmlns:a16="http://schemas.microsoft.com/office/drawing/2014/main" id="{9D60FF71-FC56-40E9-944A-630BDB5B1188}"/>
            </a:ext>
          </a:extLst>
        </xdr:cNvPr>
        <xdr:cNvCxnSpPr/>
      </xdr:nvCxnSpPr>
      <xdr:spPr>
        <a:xfrm flipV="1">
          <a:off x="7861300" y="7032269"/>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128422</xdr:rowOff>
    </xdr:from>
    <xdr:to>
      <xdr:col>36</xdr:col>
      <xdr:colOff>165100</xdr:colOff>
      <xdr:row>41</xdr:row>
      <xdr:rowOff>58572</xdr:rowOff>
    </xdr:to>
    <xdr:sp macro="" textlink="">
      <xdr:nvSpPr>
        <xdr:cNvPr id="138" name="楕円 137">
          <a:extLst>
            <a:ext uri="{FF2B5EF4-FFF2-40B4-BE49-F238E27FC236}">
              <a16:creationId xmlns:a16="http://schemas.microsoft.com/office/drawing/2014/main" id="{309E8848-E37D-4D1D-9EF2-4C7FD153FE01}"/>
            </a:ext>
          </a:extLst>
        </xdr:cNvPr>
        <xdr:cNvSpPr/>
      </xdr:nvSpPr>
      <xdr:spPr>
        <a:xfrm>
          <a:off x="6921500" y="698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5182</xdr:rowOff>
    </xdr:from>
    <xdr:to>
      <xdr:col>41</xdr:col>
      <xdr:colOff>50800</xdr:colOff>
      <xdr:row>41</xdr:row>
      <xdr:rowOff>7772</xdr:rowOff>
    </xdr:to>
    <xdr:cxnSp macro="">
      <xdr:nvCxnSpPr>
        <xdr:cNvPr id="139" name="直線コネクタ 138">
          <a:extLst>
            <a:ext uri="{FF2B5EF4-FFF2-40B4-BE49-F238E27FC236}">
              <a16:creationId xmlns:a16="http://schemas.microsoft.com/office/drawing/2014/main" id="{B348C07D-93D4-40A3-8957-3DC44DFB1B25}"/>
            </a:ext>
          </a:extLst>
        </xdr:cNvPr>
        <xdr:cNvCxnSpPr/>
      </xdr:nvCxnSpPr>
      <xdr:spPr>
        <a:xfrm flipV="1">
          <a:off x="6972300" y="7034632"/>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a:extLst>
            <a:ext uri="{FF2B5EF4-FFF2-40B4-BE49-F238E27FC236}">
              <a16:creationId xmlns:a16="http://schemas.microsoft.com/office/drawing/2014/main" id="{28315E58-23F2-40A3-8A23-CB51E03A628A}"/>
            </a:ext>
          </a:extLst>
        </xdr:cNvPr>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41" name="n_2aveValue【道路】&#10;一人当たり延長">
          <a:extLst>
            <a:ext uri="{FF2B5EF4-FFF2-40B4-BE49-F238E27FC236}">
              <a16:creationId xmlns:a16="http://schemas.microsoft.com/office/drawing/2014/main" id="{EC489004-8360-44C5-8150-DE6F9F3861A9}"/>
            </a:ext>
          </a:extLst>
        </xdr:cNvPr>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42" name="n_3aveValue【道路】&#10;一人当たり延長">
          <a:extLst>
            <a:ext uri="{FF2B5EF4-FFF2-40B4-BE49-F238E27FC236}">
              <a16:creationId xmlns:a16="http://schemas.microsoft.com/office/drawing/2014/main" id="{5E075A70-246C-4B92-8B44-6AA3CDEE1756}"/>
            </a:ext>
          </a:extLst>
        </xdr:cNvPr>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43" name="n_4aveValue【道路】&#10;一人当たり延長">
          <a:extLst>
            <a:ext uri="{FF2B5EF4-FFF2-40B4-BE49-F238E27FC236}">
              <a16:creationId xmlns:a16="http://schemas.microsoft.com/office/drawing/2014/main" id="{4C5F2A8B-2E11-4149-BF60-B5D98D94409F}"/>
            </a:ext>
          </a:extLst>
        </xdr:cNvPr>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42308</xdr:rowOff>
    </xdr:from>
    <xdr:ext cx="469744" cy="259045"/>
    <xdr:sp macro="" textlink="">
      <xdr:nvSpPr>
        <xdr:cNvPr id="144" name="n_1mainValue【道路】&#10;一人当たり延長">
          <a:extLst>
            <a:ext uri="{FF2B5EF4-FFF2-40B4-BE49-F238E27FC236}">
              <a16:creationId xmlns:a16="http://schemas.microsoft.com/office/drawing/2014/main" id="{64EA16B1-8840-4738-B0CE-63F43505C509}"/>
            </a:ext>
          </a:extLst>
        </xdr:cNvPr>
        <xdr:cNvSpPr txBox="1"/>
      </xdr:nvSpPr>
      <xdr:spPr>
        <a:xfrm>
          <a:off x="9391727" y="707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44746</xdr:rowOff>
    </xdr:from>
    <xdr:ext cx="469744" cy="259045"/>
    <xdr:sp macro="" textlink="">
      <xdr:nvSpPr>
        <xdr:cNvPr id="145" name="n_2mainValue【道路】&#10;一人当たり延長">
          <a:extLst>
            <a:ext uri="{FF2B5EF4-FFF2-40B4-BE49-F238E27FC236}">
              <a16:creationId xmlns:a16="http://schemas.microsoft.com/office/drawing/2014/main" id="{C6ECE06C-43F0-498A-B646-8AADFEC3E18A}"/>
            </a:ext>
          </a:extLst>
        </xdr:cNvPr>
        <xdr:cNvSpPr txBox="1"/>
      </xdr:nvSpPr>
      <xdr:spPr>
        <a:xfrm>
          <a:off x="8515427" y="707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47109</xdr:rowOff>
    </xdr:from>
    <xdr:ext cx="469744" cy="259045"/>
    <xdr:sp macro="" textlink="">
      <xdr:nvSpPr>
        <xdr:cNvPr id="146" name="n_3mainValue【道路】&#10;一人当たり延長">
          <a:extLst>
            <a:ext uri="{FF2B5EF4-FFF2-40B4-BE49-F238E27FC236}">
              <a16:creationId xmlns:a16="http://schemas.microsoft.com/office/drawing/2014/main" id="{F2635D72-2987-4D53-A2B1-3205717456B9}"/>
            </a:ext>
          </a:extLst>
        </xdr:cNvPr>
        <xdr:cNvSpPr txBox="1"/>
      </xdr:nvSpPr>
      <xdr:spPr>
        <a:xfrm>
          <a:off x="7626427" y="707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49699</xdr:rowOff>
    </xdr:from>
    <xdr:ext cx="469744" cy="259045"/>
    <xdr:sp macro="" textlink="">
      <xdr:nvSpPr>
        <xdr:cNvPr id="147" name="n_4mainValue【道路】&#10;一人当たり延長">
          <a:extLst>
            <a:ext uri="{FF2B5EF4-FFF2-40B4-BE49-F238E27FC236}">
              <a16:creationId xmlns:a16="http://schemas.microsoft.com/office/drawing/2014/main" id="{0B5D5467-EF55-4E60-9A79-D28F30259148}"/>
            </a:ext>
          </a:extLst>
        </xdr:cNvPr>
        <xdr:cNvSpPr txBox="1"/>
      </xdr:nvSpPr>
      <xdr:spPr>
        <a:xfrm>
          <a:off x="6737427" y="707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E3A46C99-EEE5-49AC-9CDC-71836B6743D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5A2388F-9832-454F-BE02-BC666131DDB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707B316-1391-4E45-B06A-A376105CE41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69DF671-7CAF-402C-B49B-E61701D669E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F405711-059B-4EA5-89AD-8AB81F19F32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BD63612-F600-4468-9A8D-3B9FFDF21C8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285B192-AEAB-4826-B1B7-A9709C73879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9FA9AC1-6965-489D-82C4-F079D27E9E8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1104873-E34B-401C-80C9-7B7D36DDFF3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C0596C3-8149-4892-86D1-62CDD45223C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64D391F-580F-4FA8-AC36-E1DC56D1431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5D8EF11E-1257-4246-BF99-666D229C65D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F0F39DE0-37A9-4A9E-9790-BEBB549D83A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60D98EF6-6BF1-431C-8B42-1BD21868A20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D0B4DF8A-4C67-48A8-944E-55D816D6DB3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30E66ADC-FA3F-48E2-B6E0-6DFA89E8054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8ED26C2F-939E-42C4-B808-D2C475E7836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1B10F9F5-D03E-44EB-A74B-4CFCDBF1159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B3037AEC-4B62-4D64-95B5-EE76F96AEA4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A10926B4-E3A1-4F5C-AC2B-CEA22D2597C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DF035188-5367-402B-830B-1D0F80F18B0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D6438AC-DC3F-4F94-9FD0-F98464DA3E6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4AD0F3BF-3D54-4710-9362-7DE8FBAB8F6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1D8E2B3E-1350-41B0-8ED9-44AD3034970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554FCDAE-36D2-4ADD-9509-5C6520B6ACAE}"/>
            </a:ext>
          </a:extLst>
        </xdr:cNvPr>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A3EB1493-AEFF-4AF9-AFBF-6122EF7F6B24}"/>
            </a:ext>
          </a:extLst>
        </xdr:cNvPr>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35BE06A8-6DDB-4A66-A664-BA30B815D0D4}"/>
            </a:ext>
          </a:extLst>
        </xdr:cNvPr>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E33C1F65-5805-4EE9-8BBB-BF2193C0509D}"/>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A5AB1E85-1784-4CE1-8184-2F9D7DBB56A5}"/>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9A4C5AAC-FC51-48B1-ABFB-5562F6D72412}"/>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65018703-AA25-4BF0-BF08-04662C879F9E}"/>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a:extLst>
            <a:ext uri="{FF2B5EF4-FFF2-40B4-BE49-F238E27FC236}">
              <a16:creationId xmlns:a16="http://schemas.microsoft.com/office/drawing/2014/main" id="{5C9EA763-6EEF-4851-A904-D8E8A99B9861}"/>
            </a:ext>
          </a:extLst>
        </xdr:cNvPr>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46E27587-4088-4E89-9FF5-CC6B07561D8A}"/>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a:extLst>
            <a:ext uri="{FF2B5EF4-FFF2-40B4-BE49-F238E27FC236}">
              <a16:creationId xmlns:a16="http://schemas.microsoft.com/office/drawing/2014/main" id="{45A49CC1-75C2-4868-AED1-6864C728818B}"/>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AB99C449-27C4-4D15-92E3-E8DCC2D06DA5}"/>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A0C50A7-68E8-4956-9698-FB25B8A3018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6F3F88A-36BF-4E18-B868-5B1384C9C9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E7796F8-4B69-488B-B20D-6A57E042DA8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8BDA468-A335-4D86-B99C-E25503F3F43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4550E67-770B-40B8-BFEE-3324D1D9BD3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164465</xdr:rowOff>
    </xdr:from>
    <xdr:to>
      <xdr:col>24</xdr:col>
      <xdr:colOff>114300</xdr:colOff>
      <xdr:row>60</xdr:row>
      <xdr:rowOff>94615</xdr:rowOff>
    </xdr:to>
    <xdr:sp macro="" textlink="">
      <xdr:nvSpPr>
        <xdr:cNvPr id="188" name="楕円 187">
          <a:extLst>
            <a:ext uri="{FF2B5EF4-FFF2-40B4-BE49-F238E27FC236}">
              <a16:creationId xmlns:a16="http://schemas.microsoft.com/office/drawing/2014/main" id="{480EF9C7-B10C-4C5A-9F3C-9D08B96EC5FB}"/>
            </a:ext>
          </a:extLst>
        </xdr:cNvPr>
        <xdr:cNvSpPr/>
      </xdr:nvSpPr>
      <xdr:spPr>
        <a:xfrm>
          <a:off x="4584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15892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E376E177-D96D-4BD0-BBC7-F884FD214896}"/>
            </a:ext>
          </a:extLst>
        </xdr:cNvPr>
        <xdr:cNvSpPr txBox="1"/>
      </xdr:nvSpPr>
      <xdr:spPr>
        <a:xfrm>
          <a:off x="4673600"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111125</xdr:rowOff>
    </xdr:from>
    <xdr:to>
      <xdr:col>20</xdr:col>
      <xdr:colOff>38100</xdr:colOff>
      <xdr:row>60</xdr:row>
      <xdr:rowOff>41275</xdr:rowOff>
    </xdr:to>
    <xdr:sp macro="" textlink="">
      <xdr:nvSpPr>
        <xdr:cNvPr id="190" name="楕円 189">
          <a:extLst>
            <a:ext uri="{FF2B5EF4-FFF2-40B4-BE49-F238E27FC236}">
              <a16:creationId xmlns:a16="http://schemas.microsoft.com/office/drawing/2014/main" id="{1795E7E2-65D7-4854-ABC0-A6C202BFBBB4}"/>
            </a:ext>
          </a:extLst>
        </xdr:cNvPr>
        <xdr:cNvSpPr/>
      </xdr:nvSpPr>
      <xdr:spPr>
        <a:xfrm>
          <a:off x="3746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161925</xdr:rowOff>
    </xdr:from>
    <xdr:to>
      <xdr:col>24</xdr:col>
      <xdr:colOff>63500</xdr:colOff>
      <xdr:row>60</xdr:row>
      <xdr:rowOff>43815</xdr:rowOff>
    </xdr:to>
    <xdr:cxnSp macro="">
      <xdr:nvCxnSpPr>
        <xdr:cNvPr id="191" name="直線コネクタ 190">
          <a:extLst>
            <a:ext uri="{FF2B5EF4-FFF2-40B4-BE49-F238E27FC236}">
              <a16:creationId xmlns:a16="http://schemas.microsoft.com/office/drawing/2014/main" id="{CC6822A1-325E-4504-8E87-9625FBD3F433}"/>
            </a:ext>
          </a:extLst>
        </xdr:cNvPr>
        <xdr:cNvCxnSpPr/>
      </xdr:nvCxnSpPr>
      <xdr:spPr>
        <a:xfrm>
          <a:off x="3797300" y="1027747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99695</xdr:rowOff>
    </xdr:from>
    <xdr:to>
      <xdr:col>15</xdr:col>
      <xdr:colOff>101600</xdr:colOff>
      <xdr:row>60</xdr:row>
      <xdr:rowOff>29845</xdr:rowOff>
    </xdr:to>
    <xdr:sp macro="" textlink="">
      <xdr:nvSpPr>
        <xdr:cNvPr id="192" name="楕円 191">
          <a:extLst>
            <a:ext uri="{FF2B5EF4-FFF2-40B4-BE49-F238E27FC236}">
              <a16:creationId xmlns:a16="http://schemas.microsoft.com/office/drawing/2014/main" id="{789DB65A-2CC0-4492-84BB-38AC5DC06B30}"/>
            </a:ext>
          </a:extLst>
        </xdr:cNvPr>
        <xdr:cNvSpPr/>
      </xdr:nvSpPr>
      <xdr:spPr>
        <a:xfrm>
          <a:off x="2857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150495</xdr:rowOff>
    </xdr:from>
    <xdr:to>
      <xdr:col>19</xdr:col>
      <xdr:colOff>177800</xdr:colOff>
      <xdr:row>59</xdr:row>
      <xdr:rowOff>161925</xdr:rowOff>
    </xdr:to>
    <xdr:cxnSp macro="">
      <xdr:nvCxnSpPr>
        <xdr:cNvPr id="193" name="直線コネクタ 192">
          <a:extLst>
            <a:ext uri="{FF2B5EF4-FFF2-40B4-BE49-F238E27FC236}">
              <a16:creationId xmlns:a16="http://schemas.microsoft.com/office/drawing/2014/main" id="{E47654A1-628D-4917-A815-1916BC872F77}"/>
            </a:ext>
          </a:extLst>
        </xdr:cNvPr>
        <xdr:cNvCxnSpPr/>
      </xdr:nvCxnSpPr>
      <xdr:spPr>
        <a:xfrm>
          <a:off x="2908300" y="10266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94" name="楕円 193">
          <a:extLst>
            <a:ext uri="{FF2B5EF4-FFF2-40B4-BE49-F238E27FC236}">
              <a16:creationId xmlns:a16="http://schemas.microsoft.com/office/drawing/2014/main" id="{DA673EFA-D4D7-4488-9182-CB6AF85F3258}"/>
            </a:ext>
          </a:extLst>
        </xdr:cNvPr>
        <xdr:cNvSpPr/>
      </xdr:nvSpPr>
      <xdr:spPr>
        <a:xfrm>
          <a:off x="1968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118110</xdr:rowOff>
    </xdr:from>
    <xdr:to>
      <xdr:col>15</xdr:col>
      <xdr:colOff>50800</xdr:colOff>
      <xdr:row>59</xdr:row>
      <xdr:rowOff>150495</xdr:rowOff>
    </xdr:to>
    <xdr:cxnSp macro="">
      <xdr:nvCxnSpPr>
        <xdr:cNvPr id="195" name="直線コネクタ 194">
          <a:extLst>
            <a:ext uri="{FF2B5EF4-FFF2-40B4-BE49-F238E27FC236}">
              <a16:creationId xmlns:a16="http://schemas.microsoft.com/office/drawing/2014/main" id="{A07DF8E2-944E-49D3-8A01-8F2227F4D010}"/>
            </a:ext>
          </a:extLst>
        </xdr:cNvPr>
        <xdr:cNvCxnSpPr/>
      </xdr:nvCxnSpPr>
      <xdr:spPr>
        <a:xfrm>
          <a:off x="2019300" y="102336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33020</xdr:rowOff>
    </xdr:from>
    <xdr:to>
      <xdr:col>6</xdr:col>
      <xdr:colOff>38100</xdr:colOff>
      <xdr:row>59</xdr:row>
      <xdr:rowOff>134620</xdr:rowOff>
    </xdr:to>
    <xdr:sp macro="" textlink="">
      <xdr:nvSpPr>
        <xdr:cNvPr id="196" name="楕円 195">
          <a:extLst>
            <a:ext uri="{FF2B5EF4-FFF2-40B4-BE49-F238E27FC236}">
              <a16:creationId xmlns:a16="http://schemas.microsoft.com/office/drawing/2014/main" id="{C29E620F-3F12-458C-8280-04C28E54E12A}"/>
            </a:ext>
          </a:extLst>
        </xdr:cNvPr>
        <xdr:cNvSpPr/>
      </xdr:nvSpPr>
      <xdr:spPr>
        <a:xfrm>
          <a:off x="1079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83820</xdr:rowOff>
    </xdr:from>
    <xdr:to>
      <xdr:col>10</xdr:col>
      <xdr:colOff>114300</xdr:colOff>
      <xdr:row>59</xdr:row>
      <xdr:rowOff>118110</xdr:rowOff>
    </xdr:to>
    <xdr:cxnSp macro="">
      <xdr:nvCxnSpPr>
        <xdr:cNvPr id="197" name="直線コネクタ 196">
          <a:extLst>
            <a:ext uri="{FF2B5EF4-FFF2-40B4-BE49-F238E27FC236}">
              <a16:creationId xmlns:a16="http://schemas.microsoft.com/office/drawing/2014/main" id="{AF262D8A-CC57-4C8D-97E1-BF8327D2D74E}"/>
            </a:ext>
          </a:extLst>
        </xdr:cNvPr>
        <xdr:cNvCxnSpPr/>
      </xdr:nvCxnSpPr>
      <xdr:spPr>
        <a:xfrm>
          <a:off x="1130300" y="10199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E85A5504-77F2-46D7-AAC9-6832845D9C58}"/>
            </a:ext>
          </a:extLst>
        </xdr:cNvPr>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79B192BC-E177-4E0A-8145-EF0D8633DB71}"/>
            </a:ext>
          </a:extLst>
        </xdr:cNvPr>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B3A04847-670F-4C3D-889B-8CC7FFD625B6}"/>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6CCD5E4A-372D-48FD-B2E7-AA788484723A}"/>
            </a:ext>
          </a:extLst>
        </xdr:cNvPr>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57802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EBA2CB02-D3F8-4AD8-BA4E-659E0D3A10FF}"/>
            </a:ext>
          </a:extLst>
        </xdr:cNvPr>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46372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5CF09245-C6BA-4448-963A-307EE07BF514}"/>
            </a:ext>
          </a:extLst>
        </xdr:cNvPr>
        <xdr:cNvSpPr txBox="1"/>
      </xdr:nvSpPr>
      <xdr:spPr>
        <a:xfrm>
          <a:off x="2705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B53EE282-1550-4774-B0D5-C5EC2F96FF70}"/>
            </a:ext>
          </a:extLst>
        </xdr:cNvPr>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151147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14A6A560-53B7-4F19-8D3A-B9A304590878}"/>
            </a:ext>
          </a:extLst>
        </xdr:cNvPr>
        <xdr:cNvSpPr txBox="1"/>
      </xdr:nvSpPr>
      <xdr:spPr>
        <a:xfrm>
          <a:off x="927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B90F2361-E303-40C3-B70B-42493AF107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A5F9F1A5-BC94-4DC9-A12A-02197D41F26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3B91361-2A40-421D-8E9A-6C7C9C217AF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F1B1980-E505-479F-8954-825054AFC5D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4B2E432C-72AA-40B1-8EE3-63C1DFCDCE4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D48A164-4D90-46DE-B02B-8E605643DB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D7F513E-EED6-4567-836B-BD2BC555B23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868581E-19E4-494B-A1DB-380E8EC46EE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441FE0D-BD9A-403F-8405-CF4638F7F50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36136AEF-A656-43EE-B049-B0931474E52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5CC9B5F9-93AE-480A-9487-00C11B6DD6D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7A6600B5-6093-4430-A37D-DBFF6F15C01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CB791F72-6CF1-4CE6-BE14-A5B5FE848A4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39F97847-84B0-4C4F-A93A-1D6DCA21DFA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49CE79E3-2BFB-4DD4-929E-0358F605A80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61803479-2EC8-4889-9E45-F805458D4082}"/>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92120844-3D6D-4961-B878-CD9B2C2A843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160107F7-E6E1-44BB-86C1-BEA7F2A43ACB}"/>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763F6527-38AD-4FC4-9856-79AF2336AEC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B618A8E8-BA1A-4C84-8B0B-2C17A49BFEE7}"/>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BD605FF0-0769-4898-8794-F23B3A70D31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D33AD739-4AED-42F3-9610-9043BBEBABC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16290E2B-6491-44FE-B6FD-D1C45CE7635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789AED42-438A-4933-B2E4-0693F4F30FDE}"/>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2B13941A-C608-4DD2-AC54-F5F11569B46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39B91CC3-C2C8-4E4A-9E14-4EA9F8C74010}"/>
            </a:ext>
          </a:extLst>
        </xdr:cNvPr>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DA7F1E1B-7261-4478-978D-1F8EF75E3631}"/>
            </a:ext>
          </a:extLst>
        </xdr:cNvPr>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19A04227-5167-4297-A007-6C767F7E1FF4}"/>
            </a:ext>
          </a:extLst>
        </xdr:cNvPr>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756A3115-2D02-4CFB-A312-1C390712DC0A}"/>
            </a:ext>
          </a:extLst>
        </xdr:cNvPr>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E186C77A-7180-4560-BB9F-2F4876983AA5}"/>
            </a:ext>
          </a:extLst>
        </xdr:cNvPr>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906AAEAA-668C-4E1D-A3CD-64A1BA5EF4CC}"/>
            </a:ext>
          </a:extLst>
        </xdr:cNvPr>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CAC843F6-751E-452B-B257-F3B2B35738FA}"/>
            </a:ext>
          </a:extLst>
        </xdr:cNvPr>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a:extLst>
            <a:ext uri="{FF2B5EF4-FFF2-40B4-BE49-F238E27FC236}">
              <a16:creationId xmlns:a16="http://schemas.microsoft.com/office/drawing/2014/main" id="{71121146-472D-4A6F-B536-ACC9604F0140}"/>
            </a:ext>
          </a:extLst>
        </xdr:cNvPr>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a:extLst>
            <a:ext uri="{FF2B5EF4-FFF2-40B4-BE49-F238E27FC236}">
              <a16:creationId xmlns:a16="http://schemas.microsoft.com/office/drawing/2014/main" id="{6618B81F-4826-4D57-A012-67494560ED9E}"/>
            </a:ext>
          </a:extLst>
        </xdr:cNvPr>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a:extLst>
            <a:ext uri="{FF2B5EF4-FFF2-40B4-BE49-F238E27FC236}">
              <a16:creationId xmlns:a16="http://schemas.microsoft.com/office/drawing/2014/main" id="{EDF35739-FD20-4639-9D38-0EFA161F6421}"/>
            </a:ext>
          </a:extLst>
        </xdr:cNvPr>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a:extLst>
            <a:ext uri="{FF2B5EF4-FFF2-40B4-BE49-F238E27FC236}">
              <a16:creationId xmlns:a16="http://schemas.microsoft.com/office/drawing/2014/main" id="{5BD9960A-8FC4-42C2-B42C-FF4F1DD61C4A}"/>
            </a:ext>
          </a:extLst>
        </xdr:cNvPr>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B705BC4-4235-485D-B837-7AE3AAB811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1DBBB51-47C5-45A7-A735-7B71550C644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9502BA7-2506-4D01-9E2C-57AD7BF6C52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7F09DC-9218-41C9-A271-F4E5A7695C9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C669FA5-6C46-49CB-AE53-36DB228051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132749</xdr:rowOff>
    </xdr:from>
    <xdr:to>
      <xdr:col>55</xdr:col>
      <xdr:colOff>50800</xdr:colOff>
      <xdr:row>64</xdr:row>
      <xdr:rowOff>62899</xdr:rowOff>
    </xdr:to>
    <xdr:sp macro="" textlink="">
      <xdr:nvSpPr>
        <xdr:cNvPr id="247" name="楕円 246">
          <a:extLst>
            <a:ext uri="{FF2B5EF4-FFF2-40B4-BE49-F238E27FC236}">
              <a16:creationId xmlns:a16="http://schemas.microsoft.com/office/drawing/2014/main" id="{892D8412-F8D6-4CC9-BA24-480DBF8EE7AB}"/>
            </a:ext>
          </a:extLst>
        </xdr:cNvPr>
        <xdr:cNvSpPr/>
      </xdr:nvSpPr>
      <xdr:spPr>
        <a:xfrm>
          <a:off x="10426700" y="109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47676</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D04F916A-9DC5-4501-949B-B72A4128D7A2}"/>
            </a:ext>
          </a:extLst>
        </xdr:cNvPr>
        <xdr:cNvSpPr txBox="1"/>
      </xdr:nvSpPr>
      <xdr:spPr>
        <a:xfrm>
          <a:off x="10515600" y="108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131090</xdr:rowOff>
    </xdr:from>
    <xdr:to>
      <xdr:col>50</xdr:col>
      <xdr:colOff>165100</xdr:colOff>
      <xdr:row>64</xdr:row>
      <xdr:rowOff>61240</xdr:rowOff>
    </xdr:to>
    <xdr:sp macro="" textlink="">
      <xdr:nvSpPr>
        <xdr:cNvPr id="249" name="楕円 248">
          <a:extLst>
            <a:ext uri="{FF2B5EF4-FFF2-40B4-BE49-F238E27FC236}">
              <a16:creationId xmlns:a16="http://schemas.microsoft.com/office/drawing/2014/main" id="{090FB63D-EFF2-427C-BE74-0634B899BE06}"/>
            </a:ext>
          </a:extLst>
        </xdr:cNvPr>
        <xdr:cNvSpPr/>
      </xdr:nvSpPr>
      <xdr:spPr>
        <a:xfrm>
          <a:off x="9588500" y="109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10440</xdr:rowOff>
    </xdr:from>
    <xdr:to>
      <xdr:col>55</xdr:col>
      <xdr:colOff>0</xdr:colOff>
      <xdr:row>64</xdr:row>
      <xdr:rowOff>12099</xdr:rowOff>
    </xdr:to>
    <xdr:cxnSp macro="">
      <xdr:nvCxnSpPr>
        <xdr:cNvPr id="250" name="直線コネクタ 249">
          <a:extLst>
            <a:ext uri="{FF2B5EF4-FFF2-40B4-BE49-F238E27FC236}">
              <a16:creationId xmlns:a16="http://schemas.microsoft.com/office/drawing/2014/main" id="{86DAC82A-1204-4BCA-915B-73D3A414D43D}"/>
            </a:ext>
          </a:extLst>
        </xdr:cNvPr>
        <xdr:cNvCxnSpPr/>
      </xdr:nvCxnSpPr>
      <xdr:spPr>
        <a:xfrm>
          <a:off x="9639300" y="10983240"/>
          <a:ext cx="8382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133527</xdr:rowOff>
    </xdr:from>
    <xdr:to>
      <xdr:col>46</xdr:col>
      <xdr:colOff>38100</xdr:colOff>
      <xdr:row>64</xdr:row>
      <xdr:rowOff>63677</xdr:rowOff>
    </xdr:to>
    <xdr:sp macro="" textlink="">
      <xdr:nvSpPr>
        <xdr:cNvPr id="251" name="楕円 250">
          <a:extLst>
            <a:ext uri="{FF2B5EF4-FFF2-40B4-BE49-F238E27FC236}">
              <a16:creationId xmlns:a16="http://schemas.microsoft.com/office/drawing/2014/main" id="{4149355F-6697-4615-A62F-BA99F3B476AE}"/>
            </a:ext>
          </a:extLst>
        </xdr:cNvPr>
        <xdr:cNvSpPr/>
      </xdr:nvSpPr>
      <xdr:spPr>
        <a:xfrm>
          <a:off x="8699500" y="109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10440</xdr:rowOff>
    </xdr:from>
    <xdr:to>
      <xdr:col>50</xdr:col>
      <xdr:colOff>114300</xdr:colOff>
      <xdr:row>64</xdr:row>
      <xdr:rowOff>12877</xdr:rowOff>
    </xdr:to>
    <xdr:cxnSp macro="">
      <xdr:nvCxnSpPr>
        <xdr:cNvPr id="252" name="直線コネクタ 251">
          <a:extLst>
            <a:ext uri="{FF2B5EF4-FFF2-40B4-BE49-F238E27FC236}">
              <a16:creationId xmlns:a16="http://schemas.microsoft.com/office/drawing/2014/main" id="{6E8F8163-2324-4779-987F-F731B67776CE}"/>
            </a:ext>
          </a:extLst>
        </xdr:cNvPr>
        <xdr:cNvCxnSpPr/>
      </xdr:nvCxnSpPr>
      <xdr:spPr>
        <a:xfrm flipV="1">
          <a:off x="8750300" y="10983240"/>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134487</xdr:rowOff>
    </xdr:from>
    <xdr:to>
      <xdr:col>41</xdr:col>
      <xdr:colOff>101600</xdr:colOff>
      <xdr:row>64</xdr:row>
      <xdr:rowOff>64637</xdr:rowOff>
    </xdr:to>
    <xdr:sp macro="" textlink="">
      <xdr:nvSpPr>
        <xdr:cNvPr id="253" name="楕円 252">
          <a:extLst>
            <a:ext uri="{FF2B5EF4-FFF2-40B4-BE49-F238E27FC236}">
              <a16:creationId xmlns:a16="http://schemas.microsoft.com/office/drawing/2014/main" id="{8E1F8975-2A47-4147-B6CA-EC211E26F882}"/>
            </a:ext>
          </a:extLst>
        </xdr:cNvPr>
        <xdr:cNvSpPr/>
      </xdr:nvSpPr>
      <xdr:spPr>
        <a:xfrm>
          <a:off x="7810500" y="109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12877</xdr:rowOff>
    </xdr:from>
    <xdr:to>
      <xdr:col>45</xdr:col>
      <xdr:colOff>177800</xdr:colOff>
      <xdr:row>64</xdr:row>
      <xdr:rowOff>13837</xdr:rowOff>
    </xdr:to>
    <xdr:cxnSp macro="">
      <xdr:nvCxnSpPr>
        <xdr:cNvPr id="254" name="直線コネクタ 253">
          <a:extLst>
            <a:ext uri="{FF2B5EF4-FFF2-40B4-BE49-F238E27FC236}">
              <a16:creationId xmlns:a16="http://schemas.microsoft.com/office/drawing/2014/main" id="{DAABBB5E-B08E-4B88-AB91-68B291C9F445}"/>
            </a:ext>
          </a:extLst>
        </xdr:cNvPr>
        <xdr:cNvCxnSpPr/>
      </xdr:nvCxnSpPr>
      <xdr:spPr>
        <a:xfrm flipV="1">
          <a:off x="7861300" y="10985677"/>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135277</xdr:rowOff>
    </xdr:from>
    <xdr:to>
      <xdr:col>36</xdr:col>
      <xdr:colOff>165100</xdr:colOff>
      <xdr:row>64</xdr:row>
      <xdr:rowOff>65427</xdr:rowOff>
    </xdr:to>
    <xdr:sp macro="" textlink="">
      <xdr:nvSpPr>
        <xdr:cNvPr id="255" name="楕円 254">
          <a:extLst>
            <a:ext uri="{FF2B5EF4-FFF2-40B4-BE49-F238E27FC236}">
              <a16:creationId xmlns:a16="http://schemas.microsoft.com/office/drawing/2014/main" id="{8CEDCC16-0FE5-42AC-878A-EC2CA76132CD}"/>
            </a:ext>
          </a:extLst>
        </xdr:cNvPr>
        <xdr:cNvSpPr/>
      </xdr:nvSpPr>
      <xdr:spPr>
        <a:xfrm>
          <a:off x="6921500" y="109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13837</xdr:rowOff>
    </xdr:from>
    <xdr:to>
      <xdr:col>41</xdr:col>
      <xdr:colOff>50800</xdr:colOff>
      <xdr:row>64</xdr:row>
      <xdr:rowOff>14627</xdr:rowOff>
    </xdr:to>
    <xdr:cxnSp macro="">
      <xdr:nvCxnSpPr>
        <xdr:cNvPr id="256" name="直線コネクタ 255">
          <a:extLst>
            <a:ext uri="{FF2B5EF4-FFF2-40B4-BE49-F238E27FC236}">
              <a16:creationId xmlns:a16="http://schemas.microsoft.com/office/drawing/2014/main" id="{92E7C9ED-FE46-4DE0-A71C-AEF6106C8015}"/>
            </a:ext>
          </a:extLst>
        </xdr:cNvPr>
        <xdr:cNvCxnSpPr/>
      </xdr:nvCxnSpPr>
      <xdr:spPr>
        <a:xfrm flipV="1">
          <a:off x="6972300" y="10986637"/>
          <a:ext cx="8890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CD54AB78-19E3-4D08-BA34-CBD088B025CC}"/>
            </a:ext>
          </a:extLst>
        </xdr:cNvPr>
        <xdr:cNvSpPr txBox="1"/>
      </xdr:nvSpPr>
      <xdr:spPr>
        <a:xfrm>
          <a:off x="9359411" y="105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74741</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1B33B235-E8E3-459A-B5F6-724997858FB0}"/>
            </a:ext>
          </a:extLst>
        </xdr:cNvPr>
        <xdr:cNvSpPr txBox="1"/>
      </xdr:nvSpPr>
      <xdr:spPr>
        <a:xfrm>
          <a:off x="8483111" y="10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CA98B7FE-E9E3-484F-ACCC-83FD0DB665D0}"/>
            </a:ext>
          </a:extLst>
        </xdr:cNvPr>
        <xdr:cNvSpPr txBox="1"/>
      </xdr:nvSpPr>
      <xdr:spPr>
        <a:xfrm>
          <a:off x="7594111" y="105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80005</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3A157E1E-FA36-47C5-B3D5-14DBBD49FBDF}"/>
            </a:ext>
          </a:extLst>
        </xdr:cNvPr>
        <xdr:cNvSpPr txBox="1"/>
      </xdr:nvSpPr>
      <xdr:spPr>
        <a:xfrm>
          <a:off x="6705111" y="10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52367</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6725C7FA-F3C0-4F4A-A602-178282CC5A61}"/>
            </a:ext>
          </a:extLst>
        </xdr:cNvPr>
        <xdr:cNvSpPr txBox="1"/>
      </xdr:nvSpPr>
      <xdr:spPr>
        <a:xfrm>
          <a:off x="9359411" y="110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54804</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FE8671E0-AAF9-4301-B75C-B2651C027A72}"/>
            </a:ext>
          </a:extLst>
        </xdr:cNvPr>
        <xdr:cNvSpPr txBox="1"/>
      </xdr:nvSpPr>
      <xdr:spPr>
        <a:xfrm>
          <a:off x="8483111" y="1102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55764</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3AF0B18D-4668-4F99-8460-81390FAB9731}"/>
            </a:ext>
          </a:extLst>
        </xdr:cNvPr>
        <xdr:cNvSpPr txBox="1"/>
      </xdr:nvSpPr>
      <xdr:spPr>
        <a:xfrm>
          <a:off x="7594111" y="1102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56554</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E01613DC-96FE-41A6-8283-35B4D7F81FDF}"/>
            </a:ext>
          </a:extLst>
        </xdr:cNvPr>
        <xdr:cNvSpPr txBox="1"/>
      </xdr:nvSpPr>
      <xdr:spPr>
        <a:xfrm>
          <a:off x="6705111" y="1102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F52D99C-8F58-4B1B-BB13-F10008E048A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845AD59-3388-4D48-979C-11E1E71253E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810FACC-21E0-40E3-9BB6-84212DD3566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C8B60F14-24F7-43B0-BE1A-98F83334E0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40E4A79-5D3D-40A0-A644-CE4AC2ADA68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A8DF86E-AA3A-4FA1-AED9-A3B33719811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749A933-E5F6-46FA-B115-A602674604E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1BB99C1-6C9F-4E65-B5AB-7D9401B14FA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5426E4F6-19F5-4EC5-9FBC-917BB480320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4DFF68C-5591-4289-B097-185617C12D9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B1A6BEF0-E407-46EB-8CAF-4E66BE2ED3C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E28EC27F-EB57-43C0-A780-2BD81891D4C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BDC5BFE3-6AE7-4BBD-BBB5-D14A76436EB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BB541526-A2A5-4E70-AC75-F33392286BD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5FFA6586-7BAD-4BBF-85EA-A4FF89AD875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10DAA6FC-61D8-48C2-8427-E0D0CD11A5A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BF21404-744A-4400-8698-39C67C5EA5E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BACA9E7C-242D-479C-AEBC-BE955BC96A5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FC2CC000-6847-462A-8618-35F7B74AED7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FDE171A8-E500-444A-AF14-AAC3B806897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CC433860-D21D-4CF5-9B18-3A6E4B09D6E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B668A1B-9EE8-4E81-A371-36D07D7AD49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341D642E-4293-41FC-A450-E57415E9CE1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23EFBDDF-8DED-427C-88F2-B01AAEB584D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6AC4C1FA-44EC-46F3-9BAF-446FBBF7D13D}"/>
            </a:ext>
          </a:extLst>
        </xdr:cNvPr>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6AB670C0-DDDD-433E-96DD-ADC2B0A899E5}"/>
            </a:ext>
          </a:extLst>
        </xdr:cNvPr>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6F83E23A-00C0-4A4E-9628-EAFCC3A3BD1D}"/>
            </a:ext>
          </a:extLst>
        </xdr:cNvPr>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8D4ADBA7-DD70-4C77-8071-C997AF7A79FD}"/>
            </a:ext>
          </a:extLst>
        </xdr:cNvPr>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EAD94433-323A-49F1-9E61-E98B36ACF090}"/>
            </a:ext>
          </a:extLst>
        </xdr:cNvPr>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C9B73EF7-8D35-4A5E-846F-8AF929FB5DD5}"/>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F385C387-4EF2-40D1-B717-BFD7B5BAE314}"/>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a:extLst>
            <a:ext uri="{FF2B5EF4-FFF2-40B4-BE49-F238E27FC236}">
              <a16:creationId xmlns:a16="http://schemas.microsoft.com/office/drawing/2014/main" id="{79E27F46-6823-42BD-AA7A-C4F5E8C194AF}"/>
            </a:ext>
          </a:extLst>
        </xdr:cNvPr>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a:extLst>
            <a:ext uri="{FF2B5EF4-FFF2-40B4-BE49-F238E27FC236}">
              <a16:creationId xmlns:a16="http://schemas.microsoft.com/office/drawing/2014/main" id="{7A1A710C-A53F-40A0-BF14-5088135EF31C}"/>
            </a:ext>
          </a:extLst>
        </xdr:cNvPr>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a:extLst>
            <a:ext uri="{FF2B5EF4-FFF2-40B4-BE49-F238E27FC236}">
              <a16:creationId xmlns:a16="http://schemas.microsoft.com/office/drawing/2014/main" id="{4BE32BD6-04C2-4EF0-968C-193C2F48CD45}"/>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a:extLst>
            <a:ext uri="{FF2B5EF4-FFF2-40B4-BE49-F238E27FC236}">
              <a16:creationId xmlns:a16="http://schemas.microsoft.com/office/drawing/2014/main" id="{A5FD5CC1-F76C-401E-BE7E-0B445BB0CAFC}"/>
            </a:ext>
          </a:extLst>
        </xdr:cNvPr>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B92542D-7F14-4A90-BE97-F93C6B10BBB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F2D9FB3-5CB1-4BC2-9715-51144380549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4AA826C-111B-4194-841F-AE90D8F690D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FA1BACA-98BB-47FA-A825-9EFFB4FDB72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D27FBCD-F7C9-417A-8A32-407ABDC137C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153036</xdr:rowOff>
    </xdr:from>
    <xdr:to>
      <xdr:col>24</xdr:col>
      <xdr:colOff>114300</xdr:colOff>
      <xdr:row>82</xdr:row>
      <xdr:rowOff>83186</xdr:rowOff>
    </xdr:to>
    <xdr:sp macro="" textlink="">
      <xdr:nvSpPr>
        <xdr:cNvPr id="305" name="楕円 304">
          <a:extLst>
            <a:ext uri="{FF2B5EF4-FFF2-40B4-BE49-F238E27FC236}">
              <a16:creationId xmlns:a16="http://schemas.microsoft.com/office/drawing/2014/main" id="{BF6DD856-BB01-440B-AA15-CB6006E86FD1}"/>
            </a:ext>
          </a:extLst>
        </xdr:cNvPr>
        <xdr:cNvSpPr/>
      </xdr:nvSpPr>
      <xdr:spPr>
        <a:xfrm>
          <a:off x="4584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4463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BF5090F6-7759-4FCF-A5E1-0C8B3E845667}"/>
            </a:ext>
          </a:extLst>
        </xdr:cNvPr>
        <xdr:cNvSpPr txBox="1"/>
      </xdr:nvSpPr>
      <xdr:spPr>
        <a:xfrm>
          <a:off x="4673600"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307" name="楕円 306">
          <a:extLst>
            <a:ext uri="{FF2B5EF4-FFF2-40B4-BE49-F238E27FC236}">
              <a16:creationId xmlns:a16="http://schemas.microsoft.com/office/drawing/2014/main" id="{2ADE4158-630A-4FEC-842A-EF4113395B07}"/>
            </a:ext>
          </a:extLst>
        </xdr:cNvPr>
        <xdr:cNvSpPr/>
      </xdr:nvSpPr>
      <xdr:spPr>
        <a:xfrm>
          <a:off x="3746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32386</xdr:rowOff>
    </xdr:to>
    <xdr:cxnSp macro="">
      <xdr:nvCxnSpPr>
        <xdr:cNvPr id="308" name="直線コネクタ 307">
          <a:extLst>
            <a:ext uri="{FF2B5EF4-FFF2-40B4-BE49-F238E27FC236}">
              <a16:creationId xmlns:a16="http://schemas.microsoft.com/office/drawing/2014/main" id="{2720F47F-522E-476B-B869-B9E2A09C0717}"/>
            </a:ext>
          </a:extLst>
        </xdr:cNvPr>
        <xdr:cNvCxnSpPr/>
      </xdr:nvCxnSpPr>
      <xdr:spPr>
        <a:xfrm>
          <a:off x="3797300" y="140569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19686</xdr:rowOff>
    </xdr:from>
    <xdr:to>
      <xdr:col>15</xdr:col>
      <xdr:colOff>101600</xdr:colOff>
      <xdr:row>81</xdr:row>
      <xdr:rowOff>121286</xdr:rowOff>
    </xdr:to>
    <xdr:sp macro="" textlink="">
      <xdr:nvSpPr>
        <xdr:cNvPr id="309" name="楕円 308">
          <a:extLst>
            <a:ext uri="{FF2B5EF4-FFF2-40B4-BE49-F238E27FC236}">
              <a16:creationId xmlns:a16="http://schemas.microsoft.com/office/drawing/2014/main" id="{EE9A1539-AAD3-4BF5-B078-6E71D690641A}"/>
            </a:ext>
          </a:extLst>
        </xdr:cNvPr>
        <xdr:cNvSpPr/>
      </xdr:nvSpPr>
      <xdr:spPr>
        <a:xfrm>
          <a:off x="2857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81</xdr:row>
      <xdr:rowOff>169545</xdr:rowOff>
    </xdr:to>
    <xdr:cxnSp macro="">
      <xdr:nvCxnSpPr>
        <xdr:cNvPr id="310" name="直線コネクタ 309">
          <a:extLst>
            <a:ext uri="{FF2B5EF4-FFF2-40B4-BE49-F238E27FC236}">
              <a16:creationId xmlns:a16="http://schemas.microsoft.com/office/drawing/2014/main" id="{937057EC-086E-49CA-A97C-E84E46B3BC2C}"/>
            </a:ext>
          </a:extLst>
        </xdr:cNvPr>
        <xdr:cNvCxnSpPr/>
      </xdr:nvCxnSpPr>
      <xdr:spPr>
        <a:xfrm>
          <a:off x="2908300" y="13957936"/>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78739</xdr:rowOff>
    </xdr:from>
    <xdr:to>
      <xdr:col>10</xdr:col>
      <xdr:colOff>165100</xdr:colOff>
      <xdr:row>82</xdr:row>
      <xdr:rowOff>8889</xdr:rowOff>
    </xdr:to>
    <xdr:sp macro="" textlink="">
      <xdr:nvSpPr>
        <xdr:cNvPr id="311" name="楕円 310">
          <a:extLst>
            <a:ext uri="{FF2B5EF4-FFF2-40B4-BE49-F238E27FC236}">
              <a16:creationId xmlns:a16="http://schemas.microsoft.com/office/drawing/2014/main" id="{62288C89-C5A1-4F1A-91DB-A8A93B8643E8}"/>
            </a:ext>
          </a:extLst>
        </xdr:cNvPr>
        <xdr:cNvSpPr/>
      </xdr:nvSpPr>
      <xdr:spPr>
        <a:xfrm>
          <a:off x="1968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70486</xdr:rowOff>
    </xdr:from>
    <xdr:to>
      <xdr:col>15</xdr:col>
      <xdr:colOff>50800</xdr:colOff>
      <xdr:row>81</xdr:row>
      <xdr:rowOff>129539</xdr:rowOff>
    </xdr:to>
    <xdr:cxnSp macro="">
      <xdr:nvCxnSpPr>
        <xdr:cNvPr id="312" name="直線コネクタ 311">
          <a:extLst>
            <a:ext uri="{FF2B5EF4-FFF2-40B4-BE49-F238E27FC236}">
              <a16:creationId xmlns:a16="http://schemas.microsoft.com/office/drawing/2014/main" id="{1BA912F7-9E55-4C07-9A3C-F58190D75F0C}"/>
            </a:ext>
          </a:extLst>
        </xdr:cNvPr>
        <xdr:cNvCxnSpPr/>
      </xdr:nvCxnSpPr>
      <xdr:spPr>
        <a:xfrm flipV="1">
          <a:off x="2019300" y="1395793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42545</xdr:rowOff>
    </xdr:from>
    <xdr:to>
      <xdr:col>6</xdr:col>
      <xdr:colOff>38100</xdr:colOff>
      <xdr:row>81</xdr:row>
      <xdr:rowOff>144145</xdr:rowOff>
    </xdr:to>
    <xdr:sp macro="" textlink="">
      <xdr:nvSpPr>
        <xdr:cNvPr id="313" name="楕円 312">
          <a:extLst>
            <a:ext uri="{FF2B5EF4-FFF2-40B4-BE49-F238E27FC236}">
              <a16:creationId xmlns:a16="http://schemas.microsoft.com/office/drawing/2014/main" id="{75AC3D0D-4866-400D-BE49-3A57D205BE07}"/>
            </a:ext>
          </a:extLst>
        </xdr:cNvPr>
        <xdr:cNvSpPr/>
      </xdr:nvSpPr>
      <xdr:spPr>
        <a:xfrm>
          <a:off x="1079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93345</xdr:rowOff>
    </xdr:from>
    <xdr:to>
      <xdr:col>10</xdr:col>
      <xdr:colOff>114300</xdr:colOff>
      <xdr:row>81</xdr:row>
      <xdr:rowOff>129539</xdr:rowOff>
    </xdr:to>
    <xdr:cxnSp macro="">
      <xdr:nvCxnSpPr>
        <xdr:cNvPr id="314" name="直線コネクタ 313">
          <a:extLst>
            <a:ext uri="{FF2B5EF4-FFF2-40B4-BE49-F238E27FC236}">
              <a16:creationId xmlns:a16="http://schemas.microsoft.com/office/drawing/2014/main" id="{A937F443-9B9A-4166-BA03-31576983DAF9}"/>
            </a:ext>
          </a:extLst>
        </xdr:cNvPr>
        <xdr:cNvCxnSpPr/>
      </xdr:nvCxnSpPr>
      <xdr:spPr>
        <a:xfrm>
          <a:off x="1130300" y="139807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macro="" textlink="">
      <xdr:nvSpPr>
        <xdr:cNvPr id="315" name="n_1aveValue【公営住宅】&#10;有形固定資産減価償却率">
          <a:extLst>
            <a:ext uri="{FF2B5EF4-FFF2-40B4-BE49-F238E27FC236}">
              <a16:creationId xmlns:a16="http://schemas.microsoft.com/office/drawing/2014/main" id="{B72AC0BF-A2F5-46B4-BAB0-B6ABF875D05D}"/>
            </a:ext>
          </a:extLst>
        </xdr:cNvPr>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16" name="n_2aveValue【公営住宅】&#10;有形固定資産減価償却率">
          <a:extLst>
            <a:ext uri="{FF2B5EF4-FFF2-40B4-BE49-F238E27FC236}">
              <a16:creationId xmlns:a16="http://schemas.microsoft.com/office/drawing/2014/main" id="{3D441DA1-9C5B-494F-BF59-182CD99E9358}"/>
            </a:ext>
          </a:extLst>
        </xdr:cNvPr>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7" name="n_3aveValue【公営住宅】&#10;有形固定資産減価償却率">
          <a:extLst>
            <a:ext uri="{FF2B5EF4-FFF2-40B4-BE49-F238E27FC236}">
              <a16:creationId xmlns:a16="http://schemas.microsoft.com/office/drawing/2014/main" id="{59E82D2C-6F01-4F40-A01D-2DE0DC6C6D9D}"/>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8" name="n_4aveValue【公営住宅】&#10;有形固定資産減価償却率">
          <a:extLst>
            <a:ext uri="{FF2B5EF4-FFF2-40B4-BE49-F238E27FC236}">
              <a16:creationId xmlns:a16="http://schemas.microsoft.com/office/drawing/2014/main" id="{73280C47-4161-4A04-B0A7-5394259BCFD6}"/>
            </a:ext>
          </a:extLst>
        </xdr:cNvPr>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65422</xdr:rowOff>
    </xdr:from>
    <xdr:ext cx="405111" cy="259045"/>
    <xdr:sp macro="" textlink="">
      <xdr:nvSpPr>
        <xdr:cNvPr id="319" name="n_1mainValue【公営住宅】&#10;有形固定資産減価償却率">
          <a:extLst>
            <a:ext uri="{FF2B5EF4-FFF2-40B4-BE49-F238E27FC236}">
              <a16:creationId xmlns:a16="http://schemas.microsoft.com/office/drawing/2014/main" id="{BBE2DB36-D56C-44FB-81D8-EFDDCCAFB57D}"/>
            </a:ext>
          </a:extLst>
        </xdr:cNvPr>
        <xdr:cNvSpPr txBox="1"/>
      </xdr:nvSpPr>
      <xdr:spPr>
        <a:xfrm>
          <a:off x="35820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20" name="n_2mainValue【公営住宅】&#10;有形固定資産減価償却率">
          <a:extLst>
            <a:ext uri="{FF2B5EF4-FFF2-40B4-BE49-F238E27FC236}">
              <a16:creationId xmlns:a16="http://schemas.microsoft.com/office/drawing/2014/main" id="{BCBD6777-1A8F-4BF4-9791-651A9CFCFE74}"/>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21" name="n_3mainValue【公営住宅】&#10;有形固定資産減価償却率">
          <a:extLst>
            <a:ext uri="{FF2B5EF4-FFF2-40B4-BE49-F238E27FC236}">
              <a16:creationId xmlns:a16="http://schemas.microsoft.com/office/drawing/2014/main" id="{20D60F27-052B-433E-8B48-823CECE37816}"/>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160672</xdr:rowOff>
    </xdr:from>
    <xdr:ext cx="405111" cy="259045"/>
    <xdr:sp macro="" textlink="">
      <xdr:nvSpPr>
        <xdr:cNvPr id="322" name="n_4mainValue【公営住宅】&#10;有形固定資産減価償却率">
          <a:extLst>
            <a:ext uri="{FF2B5EF4-FFF2-40B4-BE49-F238E27FC236}">
              <a16:creationId xmlns:a16="http://schemas.microsoft.com/office/drawing/2014/main" id="{188F5CDE-604A-4855-A8A3-703773D9C9E9}"/>
            </a:ext>
          </a:extLst>
        </xdr:cNvPr>
        <xdr:cNvSpPr txBox="1"/>
      </xdr:nvSpPr>
      <xdr:spPr>
        <a:xfrm>
          <a:off x="927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EB847488-9947-4353-80D8-E14404C8DAE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895B4C1-DC36-442E-83B9-1412FEF0882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E68BFA32-A83F-41DF-87A3-D8B69D6E7E4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C843711-C3C9-408F-90F3-FA8B1242199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F311AA7-7304-4C4F-A310-674CC507702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9ACFBA8-01F2-4E9F-9F05-86165B9B400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3FF28FC-E3E6-4C16-B5D2-CA87039CAD0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A616124-8115-4BAB-877D-53030ED5555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81FA584-DE73-489A-AF85-B415B490CED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89EC13F6-7F97-4902-A3D8-ACC6539AB81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5023DB3A-D6DE-4C0C-B44B-619B748EA06D}"/>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7901D39F-4044-4DC0-9706-99ABB3E1A404}"/>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49BB709C-D259-49C3-873A-1B84BBAF65D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3BC93B1A-B5F6-42A0-B8A5-33985AFC10B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67AB28B0-0F24-400D-8BC3-96D1279D574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FCF73186-A894-419A-94A7-B6EB6E8916FE}"/>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66BC06C0-B273-4837-88FA-D8B8B570464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5CF5FC16-FB9E-4C11-86D1-E6E5BF5305C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55481D42-95B3-4ECD-8056-323F6DB731E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045CE1DF-A35D-43F9-8732-E314098D67E9}"/>
            </a:ext>
          </a:extLst>
        </xdr:cNvPr>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A27AA909-F1DC-4879-99A9-33F6D715DDBE}"/>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587FA475-48AC-489C-B65E-26A6A7196F67}"/>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70A20E78-244C-4409-9728-5142A1D82BE1}"/>
            </a:ext>
          </a:extLst>
        </xdr:cNvPr>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36802283-EDDE-43E3-ABBB-BFC1651A6E8F}"/>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a:extLst>
            <a:ext uri="{FF2B5EF4-FFF2-40B4-BE49-F238E27FC236}">
              <a16:creationId xmlns:a16="http://schemas.microsoft.com/office/drawing/2014/main" id="{8F7678E1-E5ED-42F4-AD02-769D66657EBB}"/>
            </a:ext>
          </a:extLst>
        </xdr:cNvPr>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6A35FE4D-9D2B-4938-8365-8AB780A0DEBA}"/>
            </a:ext>
          </a:extLst>
        </xdr:cNvPr>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a:extLst>
            <a:ext uri="{FF2B5EF4-FFF2-40B4-BE49-F238E27FC236}">
              <a16:creationId xmlns:a16="http://schemas.microsoft.com/office/drawing/2014/main" id="{0DBFBA9B-3F17-4304-8382-6B9C21310CA0}"/>
            </a:ext>
          </a:extLst>
        </xdr:cNvPr>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a:extLst>
            <a:ext uri="{FF2B5EF4-FFF2-40B4-BE49-F238E27FC236}">
              <a16:creationId xmlns:a16="http://schemas.microsoft.com/office/drawing/2014/main" id="{ACA54192-B8C5-478E-96E6-35D61146E589}"/>
            </a:ext>
          </a:extLst>
        </xdr:cNvPr>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a:extLst>
            <a:ext uri="{FF2B5EF4-FFF2-40B4-BE49-F238E27FC236}">
              <a16:creationId xmlns:a16="http://schemas.microsoft.com/office/drawing/2014/main" id="{0851BEB2-45F6-4D63-A00A-56C17E077E45}"/>
            </a:ext>
          </a:extLst>
        </xdr:cNvPr>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a:extLst>
            <a:ext uri="{FF2B5EF4-FFF2-40B4-BE49-F238E27FC236}">
              <a16:creationId xmlns:a16="http://schemas.microsoft.com/office/drawing/2014/main" id="{2CF5FE70-6E1F-44BB-8D3E-3001CC96B41F}"/>
            </a:ext>
          </a:extLst>
        </xdr:cNvPr>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63219AF-00BC-4ED3-AF15-3F1CB64177D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1E5B712-A28B-4D8F-BC22-8515DC7B30D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49ADEB1-A6D8-4E6E-9B94-E90F5281878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F849212-F8F1-489A-8DA2-5D0E976B31A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D305597-898F-4FA1-92DD-87F63B1A243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103315</xdr:rowOff>
    </xdr:from>
    <xdr:to>
      <xdr:col>55</xdr:col>
      <xdr:colOff>50800</xdr:colOff>
      <xdr:row>85</xdr:row>
      <xdr:rowOff>33465</xdr:rowOff>
    </xdr:to>
    <xdr:sp macro="" textlink="">
      <xdr:nvSpPr>
        <xdr:cNvPr id="358" name="楕円 357">
          <a:extLst>
            <a:ext uri="{FF2B5EF4-FFF2-40B4-BE49-F238E27FC236}">
              <a16:creationId xmlns:a16="http://schemas.microsoft.com/office/drawing/2014/main" id="{B3BE7651-2573-4909-8589-F0E77CFBECB0}"/>
            </a:ext>
          </a:extLst>
        </xdr:cNvPr>
        <xdr:cNvSpPr/>
      </xdr:nvSpPr>
      <xdr:spPr>
        <a:xfrm>
          <a:off x="10426700" y="145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18242</xdr:rowOff>
    </xdr:from>
    <xdr:ext cx="469744" cy="259045"/>
    <xdr:sp macro="" textlink="">
      <xdr:nvSpPr>
        <xdr:cNvPr id="359" name="【公営住宅】&#10;一人当たり面積該当値テキスト">
          <a:extLst>
            <a:ext uri="{FF2B5EF4-FFF2-40B4-BE49-F238E27FC236}">
              <a16:creationId xmlns:a16="http://schemas.microsoft.com/office/drawing/2014/main" id="{F5078017-6252-4C4D-959C-640040A386BD}"/>
            </a:ext>
          </a:extLst>
        </xdr:cNvPr>
        <xdr:cNvSpPr txBox="1"/>
      </xdr:nvSpPr>
      <xdr:spPr>
        <a:xfrm>
          <a:off x="10515600" y="1442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103887</xdr:rowOff>
    </xdr:from>
    <xdr:to>
      <xdr:col>50</xdr:col>
      <xdr:colOff>165100</xdr:colOff>
      <xdr:row>85</xdr:row>
      <xdr:rowOff>34037</xdr:rowOff>
    </xdr:to>
    <xdr:sp macro="" textlink="">
      <xdr:nvSpPr>
        <xdr:cNvPr id="360" name="楕円 359">
          <a:extLst>
            <a:ext uri="{FF2B5EF4-FFF2-40B4-BE49-F238E27FC236}">
              <a16:creationId xmlns:a16="http://schemas.microsoft.com/office/drawing/2014/main" id="{84DF94E2-2A84-4923-9735-E70107910D8A}"/>
            </a:ext>
          </a:extLst>
        </xdr:cNvPr>
        <xdr:cNvSpPr/>
      </xdr:nvSpPr>
      <xdr:spPr>
        <a:xfrm>
          <a:off x="9588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154115</xdr:rowOff>
    </xdr:from>
    <xdr:to>
      <xdr:col>55</xdr:col>
      <xdr:colOff>0</xdr:colOff>
      <xdr:row>84</xdr:row>
      <xdr:rowOff>154687</xdr:rowOff>
    </xdr:to>
    <xdr:cxnSp macro="">
      <xdr:nvCxnSpPr>
        <xdr:cNvPr id="361" name="直線コネクタ 360">
          <a:extLst>
            <a:ext uri="{FF2B5EF4-FFF2-40B4-BE49-F238E27FC236}">
              <a16:creationId xmlns:a16="http://schemas.microsoft.com/office/drawing/2014/main" id="{5E5E43AE-A383-43FE-8041-659F25CD46F7}"/>
            </a:ext>
          </a:extLst>
        </xdr:cNvPr>
        <xdr:cNvCxnSpPr/>
      </xdr:nvCxnSpPr>
      <xdr:spPr>
        <a:xfrm flipV="1">
          <a:off x="9639300" y="14555915"/>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91312</xdr:rowOff>
    </xdr:from>
    <xdr:to>
      <xdr:col>46</xdr:col>
      <xdr:colOff>38100</xdr:colOff>
      <xdr:row>85</xdr:row>
      <xdr:rowOff>21462</xdr:rowOff>
    </xdr:to>
    <xdr:sp macro="" textlink="">
      <xdr:nvSpPr>
        <xdr:cNvPr id="362" name="楕円 361">
          <a:extLst>
            <a:ext uri="{FF2B5EF4-FFF2-40B4-BE49-F238E27FC236}">
              <a16:creationId xmlns:a16="http://schemas.microsoft.com/office/drawing/2014/main" id="{FC7D9701-8EDF-4BE2-8E8B-933A545D0D2B}"/>
            </a:ext>
          </a:extLst>
        </xdr:cNvPr>
        <xdr:cNvSpPr/>
      </xdr:nvSpPr>
      <xdr:spPr>
        <a:xfrm>
          <a:off x="8699500" y="144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142112</xdr:rowOff>
    </xdr:from>
    <xdr:to>
      <xdr:col>50</xdr:col>
      <xdr:colOff>114300</xdr:colOff>
      <xdr:row>84</xdr:row>
      <xdr:rowOff>154687</xdr:rowOff>
    </xdr:to>
    <xdr:cxnSp macro="">
      <xdr:nvCxnSpPr>
        <xdr:cNvPr id="363" name="直線コネクタ 362">
          <a:extLst>
            <a:ext uri="{FF2B5EF4-FFF2-40B4-BE49-F238E27FC236}">
              <a16:creationId xmlns:a16="http://schemas.microsoft.com/office/drawing/2014/main" id="{DADF2144-4009-4561-8C56-37BBDFB54133}"/>
            </a:ext>
          </a:extLst>
        </xdr:cNvPr>
        <xdr:cNvCxnSpPr/>
      </xdr:nvCxnSpPr>
      <xdr:spPr>
        <a:xfrm>
          <a:off x="8750300" y="14543912"/>
          <a:ext cx="8890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71310</xdr:rowOff>
    </xdr:from>
    <xdr:to>
      <xdr:col>41</xdr:col>
      <xdr:colOff>101600</xdr:colOff>
      <xdr:row>85</xdr:row>
      <xdr:rowOff>1460</xdr:rowOff>
    </xdr:to>
    <xdr:sp macro="" textlink="">
      <xdr:nvSpPr>
        <xdr:cNvPr id="364" name="楕円 363">
          <a:extLst>
            <a:ext uri="{FF2B5EF4-FFF2-40B4-BE49-F238E27FC236}">
              <a16:creationId xmlns:a16="http://schemas.microsoft.com/office/drawing/2014/main" id="{6FB2FD51-8EB7-40EB-BB85-DF95E9D6010D}"/>
            </a:ext>
          </a:extLst>
        </xdr:cNvPr>
        <xdr:cNvSpPr/>
      </xdr:nvSpPr>
      <xdr:spPr>
        <a:xfrm>
          <a:off x="7810500" y="144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122110</xdr:rowOff>
    </xdr:from>
    <xdr:to>
      <xdr:col>45</xdr:col>
      <xdr:colOff>177800</xdr:colOff>
      <xdr:row>84</xdr:row>
      <xdr:rowOff>142112</xdr:rowOff>
    </xdr:to>
    <xdr:cxnSp macro="">
      <xdr:nvCxnSpPr>
        <xdr:cNvPr id="365" name="直線コネクタ 364">
          <a:extLst>
            <a:ext uri="{FF2B5EF4-FFF2-40B4-BE49-F238E27FC236}">
              <a16:creationId xmlns:a16="http://schemas.microsoft.com/office/drawing/2014/main" id="{88FEA4BD-71DD-4C13-B697-A66D9BE1C158}"/>
            </a:ext>
          </a:extLst>
        </xdr:cNvPr>
        <xdr:cNvCxnSpPr/>
      </xdr:nvCxnSpPr>
      <xdr:spPr>
        <a:xfrm>
          <a:off x="7861300" y="14523910"/>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72453</xdr:rowOff>
    </xdr:from>
    <xdr:to>
      <xdr:col>36</xdr:col>
      <xdr:colOff>165100</xdr:colOff>
      <xdr:row>85</xdr:row>
      <xdr:rowOff>2603</xdr:rowOff>
    </xdr:to>
    <xdr:sp macro="" textlink="">
      <xdr:nvSpPr>
        <xdr:cNvPr id="366" name="楕円 365">
          <a:extLst>
            <a:ext uri="{FF2B5EF4-FFF2-40B4-BE49-F238E27FC236}">
              <a16:creationId xmlns:a16="http://schemas.microsoft.com/office/drawing/2014/main" id="{3E4648DA-8B37-43A9-A29A-22AA6B05A983}"/>
            </a:ext>
          </a:extLst>
        </xdr:cNvPr>
        <xdr:cNvSpPr/>
      </xdr:nvSpPr>
      <xdr:spPr>
        <a:xfrm>
          <a:off x="6921500" y="144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122110</xdr:rowOff>
    </xdr:from>
    <xdr:to>
      <xdr:col>41</xdr:col>
      <xdr:colOff>50800</xdr:colOff>
      <xdr:row>84</xdr:row>
      <xdr:rowOff>123253</xdr:rowOff>
    </xdr:to>
    <xdr:cxnSp macro="">
      <xdr:nvCxnSpPr>
        <xdr:cNvPr id="367" name="直線コネクタ 366">
          <a:extLst>
            <a:ext uri="{FF2B5EF4-FFF2-40B4-BE49-F238E27FC236}">
              <a16:creationId xmlns:a16="http://schemas.microsoft.com/office/drawing/2014/main" id="{EC6F34BD-5054-4968-A218-6561E93D9FD6}"/>
            </a:ext>
          </a:extLst>
        </xdr:cNvPr>
        <xdr:cNvCxnSpPr/>
      </xdr:nvCxnSpPr>
      <xdr:spPr>
        <a:xfrm flipV="1">
          <a:off x="6972300" y="1452391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a:extLst>
            <a:ext uri="{FF2B5EF4-FFF2-40B4-BE49-F238E27FC236}">
              <a16:creationId xmlns:a16="http://schemas.microsoft.com/office/drawing/2014/main" id="{6C071ABC-6ABB-402D-A44F-DF6959665204}"/>
            </a:ext>
          </a:extLst>
        </xdr:cNvPr>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69" name="n_2aveValue【公営住宅】&#10;一人当たり面積">
          <a:extLst>
            <a:ext uri="{FF2B5EF4-FFF2-40B4-BE49-F238E27FC236}">
              <a16:creationId xmlns:a16="http://schemas.microsoft.com/office/drawing/2014/main" id="{B4B91322-FD25-49CF-8EEF-C04ED14BE872}"/>
            </a:ext>
          </a:extLst>
        </xdr:cNvPr>
        <xdr:cNvSpPr txBox="1"/>
      </xdr:nvSpPr>
      <xdr:spPr>
        <a:xfrm>
          <a:off x="8515427" y="14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70" name="n_3aveValue【公営住宅】&#10;一人当たり面積">
          <a:extLst>
            <a:ext uri="{FF2B5EF4-FFF2-40B4-BE49-F238E27FC236}">
              <a16:creationId xmlns:a16="http://schemas.microsoft.com/office/drawing/2014/main" id="{4A8306D6-3EAA-45CF-BF69-DD67F20E1B86}"/>
            </a:ext>
          </a:extLst>
        </xdr:cNvPr>
        <xdr:cNvSpPr txBox="1"/>
      </xdr:nvSpPr>
      <xdr:spPr>
        <a:xfrm>
          <a:off x="7626427" y="14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71" name="n_4aveValue【公営住宅】&#10;一人当たり面積">
          <a:extLst>
            <a:ext uri="{FF2B5EF4-FFF2-40B4-BE49-F238E27FC236}">
              <a16:creationId xmlns:a16="http://schemas.microsoft.com/office/drawing/2014/main" id="{7FDD5760-C92D-4C45-96A9-CE039F6370C6}"/>
            </a:ext>
          </a:extLst>
        </xdr:cNvPr>
        <xdr:cNvSpPr txBox="1"/>
      </xdr:nvSpPr>
      <xdr:spPr>
        <a:xfrm>
          <a:off x="6737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25164</xdr:rowOff>
    </xdr:from>
    <xdr:ext cx="469744" cy="259045"/>
    <xdr:sp macro="" textlink="">
      <xdr:nvSpPr>
        <xdr:cNvPr id="372" name="n_1mainValue【公営住宅】&#10;一人当たり面積">
          <a:extLst>
            <a:ext uri="{FF2B5EF4-FFF2-40B4-BE49-F238E27FC236}">
              <a16:creationId xmlns:a16="http://schemas.microsoft.com/office/drawing/2014/main" id="{4B407DDC-FA68-42A8-984F-7E760BEFCB72}"/>
            </a:ext>
          </a:extLst>
        </xdr:cNvPr>
        <xdr:cNvSpPr txBox="1"/>
      </xdr:nvSpPr>
      <xdr:spPr>
        <a:xfrm>
          <a:off x="93917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12589</xdr:rowOff>
    </xdr:from>
    <xdr:ext cx="469744" cy="259045"/>
    <xdr:sp macro="" textlink="">
      <xdr:nvSpPr>
        <xdr:cNvPr id="373" name="n_2mainValue【公営住宅】&#10;一人当たり面積">
          <a:extLst>
            <a:ext uri="{FF2B5EF4-FFF2-40B4-BE49-F238E27FC236}">
              <a16:creationId xmlns:a16="http://schemas.microsoft.com/office/drawing/2014/main" id="{EA384EA4-8CC9-4D99-B3D8-2327713EE907}"/>
            </a:ext>
          </a:extLst>
        </xdr:cNvPr>
        <xdr:cNvSpPr txBox="1"/>
      </xdr:nvSpPr>
      <xdr:spPr>
        <a:xfrm>
          <a:off x="8515427" y="145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164037</xdr:rowOff>
    </xdr:from>
    <xdr:ext cx="469744" cy="259045"/>
    <xdr:sp macro="" textlink="">
      <xdr:nvSpPr>
        <xdr:cNvPr id="374" name="n_3mainValue【公営住宅】&#10;一人当たり面積">
          <a:extLst>
            <a:ext uri="{FF2B5EF4-FFF2-40B4-BE49-F238E27FC236}">
              <a16:creationId xmlns:a16="http://schemas.microsoft.com/office/drawing/2014/main" id="{29D5F8C2-EF4A-4DC3-B7F9-D2262C8C0485}"/>
            </a:ext>
          </a:extLst>
        </xdr:cNvPr>
        <xdr:cNvSpPr txBox="1"/>
      </xdr:nvSpPr>
      <xdr:spPr>
        <a:xfrm>
          <a:off x="7626427" y="1456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165180</xdr:rowOff>
    </xdr:from>
    <xdr:ext cx="469744" cy="259045"/>
    <xdr:sp macro="" textlink="">
      <xdr:nvSpPr>
        <xdr:cNvPr id="375" name="n_4mainValue【公営住宅】&#10;一人当たり面積">
          <a:extLst>
            <a:ext uri="{FF2B5EF4-FFF2-40B4-BE49-F238E27FC236}">
              <a16:creationId xmlns:a16="http://schemas.microsoft.com/office/drawing/2014/main" id="{3C4BDB31-7C72-4070-BF02-3FD430E1B50D}"/>
            </a:ext>
          </a:extLst>
        </xdr:cNvPr>
        <xdr:cNvSpPr txBox="1"/>
      </xdr:nvSpPr>
      <xdr:spPr>
        <a:xfrm>
          <a:off x="6737427" y="1456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48A4C70C-15D8-4E4B-BAF9-720886ABDB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2C4B7509-95D4-4A81-87E4-E8254F1335D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B72123CA-8AB8-4729-98F5-6E3C192516E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62E204D0-8B01-4C56-98AE-5C868C3FB16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D5B6F47B-A3F0-45E9-A8F6-A9C5EAD4503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A63CE56-C637-4AEA-96B5-3D3DB98141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6273D87B-D479-4E73-B4EB-684BD0C16CA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57140735-E6C3-4948-A7E2-7175B0C8AB5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CBF2E389-BEFB-4B9A-85DA-00ED889BAC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EB0D7D51-C933-451A-9539-D511DCABAC7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757C28C-AAF8-4751-832E-0973A175198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A57DCCD5-FB68-46B6-A492-343E592291A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49E7058C-E85B-464F-8196-F6C387808AC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DDC9D145-C254-418F-8F28-51F8178979F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230FD767-9470-45CB-9BD6-EBD7F9DDF72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620A9628-5BE2-48D7-A4D7-464CC31B96C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4B0E5B8F-CCE0-4800-9BD4-2DB2FD25276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A1B1D512-0338-46E1-9B34-5DA81D7453B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B531A569-CA05-4947-A202-A2E41C2BA2E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A75D6228-3182-45FB-9588-30651215EEB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E8BA1694-3BE4-4740-8055-B011EA0E86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89167F6C-9AB1-48B3-87C6-BDBE9A6B6C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4B4A5638-709C-4CF5-8D27-C05BD56C313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7C74E5F9-7E6F-412E-8D0A-9149DFE512D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A67A0384-2204-4E95-B60E-A5B11571C57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E0EBA273-017C-4414-B4BD-17F9024047B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262EA30-9460-42FA-8707-16047CDD77F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86DB58A6-F756-4BD7-B485-D7463BAEC2F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1E9B581A-4677-4578-A3D8-D2A625F99D5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5254CF49-F186-435E-8D74-42DC185075B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E131B97A-8A72-4181-87CA-7107159D8A4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A08F85AB-A18E-46A7-A81F-24FBA2EC948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FD2A712C-B41F-468C-B4F8-E45B0DCF672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66A865DC-ADCE-4F3A-B99D-8D044905C4B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1149094-689E-4183-8604-C67874688DB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DDF3E83C-785D-45A9-BB4D-D7635847C95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E820848C-45DD-430C-B443-BEB6779142E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CDDEEDE4-2232-4743-8267-00D4B611A39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2EE656FE-4B4D-4F1E-BD67-8801EE44D65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A5C0F966-DCE7-4318-9AE1-96CE84678B7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a:extLst>
            <a:ext uri="{FF2B5EF4-FFF2-40B4-BE49-F238E27FC236}">
              <a16:creationId xmlns:a16="http://schemas.microsoft.com/office/drawing/2014/main" id="{143401AA-B319-4A54-8500-13F28560B303}"/>
            </a:ext>
          </a:extLst>
        </xdr:cNvPr>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5AFC2B1C-1E53-4212-91D6-68B8CC2B44C3}"/>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a:extLst>
            <a:ext uri="{FF2B5EF4-FFF2-40B4-BE49-F238E27FC236}">
              <a16:creationId xmlns:a16="http://schemas.microsoft.com/office/drawing/2014/main" id="{FFABA880-E66C-421C-8CAD-63E1464537F6}"/>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9036EBAF-3A12-4ADC-866F-D48C07F85135}"/>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a:extLst>
            <a:ext uri="{FF2B5EF4-FFF2-40B4-BE49-F238E27FC236}">
              <a16:creationId xmlns:a16="http://schemas.microsoft.com/office/drawing/2014/main" id="{4CDD7A68-D9B1-4C6C-BD90-83FCC093BD7D}"/>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35797C40-954C-4AF6-BF44-4345A40CB649}"/>
            </a:ext>
          </a:extLst>
        </xdr:cNvPr>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a:extLst>
            <a:ext uri="{FF2B5EF4-FFF2-40B4-BE49-F238E27FC236}">
              <a16:creationId xmlns:a16="http://schemas.microsoft.com/office/drawing/2014/main" id="{9E8A5C9B-304B-4CEE-8BD5-0AEEA05C6E92}"/>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a:extLst>
            <a:ext uri="{FF2B5EF4-FFF2-40B4-BE49-F238E27FC236}">
              <a16:creationId xmlns:a16="http://schemas.microsoft.com/office/drawing/2014/main" id="{EDE825C4-99F6-4193-9126-655B68A5C8C7}"/>
            </a:ext>
          </a:extLst>
        </xdr:cNvPr>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a:extLst>
            <a:ext uri="{FF2B5EF4-FFF2-40B4-BE49-F238E27FC236}">
              <a16:creationId xmlns:a16="http://schemas.microsoft.com/office/drawing/2014/main" id="{D84D899F-A422-4874-B266-F220135EFF7B}"/>
            </a:ext>
          </a:extLst>
        </xdr:cNvPr>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a:extLst>
            <a:ext uri="{FF2B5EF4-FFF2-40B4-BE49-F238E27FC236}">
              <a16:creationId xmlns:a16="http://schemas.microsoft.com/office/drawing/2014/main" id="{DB728405-143E-4023-A62E-83F942EC15A3}"/>
            </a:ext>
          </a:extLst>
        </xdr:cNvPr>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a:extLst>
            <a:ext uri="{FF2B5EF4-FFF2-40B4-BE49-F238E27FC236}">
              <a16:creationId xmlns:a16="http://schemas.microsoft.com/office/drawing/2014/main" id="{FCE690B0-D9F4-43FD-87DB-CB0A316E8F55}"/>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6E53303-4F1F-4609-A356-E52C56BC68F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5F35B23-75E6-4F29-94DE-D5B532D6001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2B2FBF8-EDA7-43F3-A14B-48BBD82F533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47235A-D55B-400B-BB95-58F0DF39CB9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041262D-4F33-4AA2-BC56-6B2DB159844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432" name="楕円 431">
          <a:extLst>
            <a:ext uri="{FF2B5EF4-FFF2-40B4-BE49-F238E27FC236}">
              <a16:creationId xmlns:a16="http://schemas.microsoft.com/office/drawing/2014/main" id="{81CC8F56-EA24-4BAB-BF80-93DAABADF564}"/>
            </a:ext>
          </a:extLst>
        </xdr:cNvPr>
        <xdr:cNvSpPr/>
      </xdr:nvSpPr>
      <xdr:spPr>
        <a:xfrm>
          <a:off x="16268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55897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82EEBEA3-291E-47E3-AA1C-0BAB0DDF7F92}"/>
            </a:ext>
          </a:extLst>
        </xdr:cNvPr>
        <xdr:cNvSpPr txBox="1"/>
      </xdr:nvSpPr>
      <xdr:spPr>
        <a:xfrm>
          <a:off x="16357600"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97790</xdr:rowOff>
    </xdr:from>
    <xdr:to>
      <xdr:col>81</xdr:col>
      <xdr:colOff>101600</xdr:colOff>
      <xdr:row>37</xdr:row>
      <xdr:rowOff>27940</xdr:rowOff>
    </xdr:to>
    <xdr:sp macro="" textlink="">
      <xdr:nvSpPr>
        <xdr:cNvPr id="434" name="楕円 433">
          <a:extLst>
            <a:ext uri="{FF2B5EF4-FFF2-40B4-BE49-F238E27FC236}">
              <a16:creationId xmlns:a16="http://schemas.microsoft.com/office/drawing/2014/main" id="{444C4942-DCD6-46BE-9932-70FDC1B254B6}"/>
            </a:ext>
          </a:extLst>
        </xdr:cNvPr>
        <xdr:cNvSpPr/>
      </xdr:nvSpPr>
      <xdr:spPr>
        <a:xfrm>
          <a:off x="15430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83820</xdr:rowOff>
    </xdr:from>
    <xdr:to>
      <xdr:col>85</xdr:col>
      <xdr:colOff>127000</xdr:colOff>
      <xdr:row>36</xdr:row>
      <xdr:rowOff>148590</xdr:rowOff>
    </xdr:to>
    <xdr:cxnSp macro="">
      <xdr:nvCxnSpPr>
        <xdr:cNvPr id="435" name="直線コネクタ 434">
          <a:extLst>
            <a:ext uri="{FF2B5EF4-FFF2-40B4-BE49-F238E27FC236}">
              <a16:creationId xmlns:a16="http://schemas.microsoft.com/office/drawing/2014/main" id="{B746D7ED-6FD7-4B27-B8BE-1BBD389F83FB}"/>
            </a:ext>
          </a:extLst>
        </xdr:cNvPr>
        <xdr:cNvCxnSpPr/>
      </xdr:nvCxnSpPr>
      <xdr:spPr>
        <a:xfrm flipV="1">
          <a:off x="15481300" y="62560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42545</xdr:rowOff>
    </xdr:from>
    <xdr:to>
      <xdr:col>76</xdr:col>
      <xdr:colOff>165100</xdr:colOff>
      <xdr:row>36</xdr:row>
      <xdr:rowOff>144145</xdr:rowOff>
    </xdr:to>
    <xdr:sp macro="" textlink="">
      <xdr:nvSpPr>
        <xdr:cNvPr id="436" name="楕円 435">
          <a:extLst>
            <a:ext uri="{FF2B5EF4-FFF2-40B4-BE49-F238E27FC236}">
              <a16:creationId xmlns:a16="http://schemas.microsoft.com/office/drawing/2014/main" id="{1A42EAD9-3226-4F14-B1A6-F4015596C7EA}"/>
            </a:ext>
          </a:extLst>
        </xdr:cNvPr>
        <xdr:cNvSpPr/>
      </xdr:nvSpPr>
      <xdr:spPr>
        <a:xfrm>
          <a:off x="14541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93345</xdr:rowOff>
    </xdr:from>
    <xdr:to>
      <xdr:col>81</xdr:col>
      <xdr:colOff>50800</xdr:colOff>
      <xdr:row>36</xdr:row>
      <xdr:rowOff>148590</xdr:rowOff>
    </xdr:to>
    <xdr:cxnSp macro="">
      <xdr:nvCxnSpPr>
        <xdr:cNvPr id="437" name="直線コネクタ 436">
          <a:extLst>
            <a:ext uri="{FF2B5EF4-FFF2-40B4-BE49-F238E27FC236}">
              <a16:creationId xmlns:a16="http://schemas.microsoft.com/office/drawing/2014/main" id="{E258A92F-513E-453F-97ED-4D50611C3352}"/>
            </a:ext>
          </a:extLst>
        </xdr:cNvPr>
        <xdr:cNvCxnSpPr/>
      </xdr:nvCxnSpPr>
      <xdr:spPr>
        <a:xfrm>
          <a:off x="14592300" y="62655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38" name="楕円 437">
          <a:extLst>
            <a:ext uri="{FF2B5EF4-FFF2-40B4-BE49-F238E27FC236}">
              <a16:creationId xmlns:a16="http://schemas.microsoft.com/office/drawing/2014/main" id="{674E787A-BEF8-491D-8055-136E53AD9C76}"/>
            </a:ext>
          </a:extLst>
        </xdr:cNvPr>
        <xdr:cNvSpPr/>
      </xdr:nvSpPr>
      <xdr:spPr>
        <a:xfrm>
          <a:off x="13652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36195</xdr:rowOff>
    </xdr:from>
    <xdr:to>
      <xdr:col>76</xdr:col>
      <xdr:colOff>114300</xdr:colOff>
      <xdr:row>36</xdr:row>
      <xdr:rowOff>93345</xdr:rowOff>
    </xdr:to>
    <xdr:cxnSp macro="">
      <xdr:nvCxnSpPr>
        <xdr:cNvPr id="439" name="直線コネクタ 438">
          <a:extLst>
            <a:ext uri="{FF2B5EF4-FFF2-40B4-BE49-F238E27FC236}">
              <a16:creationId xmlns:a16="http://schemas.microsoft.com/office/drawing/2014/main" id="{0FCA5A4D-2AAA-4E8B-8A35-4A433718D359}"/>
            </a:ext>
          </a:extLst>
        </xdr:cNvPr>
        <xdr:cNvCxnSpPr/>
      </xdr:nvCxnSpPr>
      <xdr:spPr>
        <a:xfrm>
          <a:off x="13703300" y="62083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113030</xdr:rowOff>
    </xdr:from>
    <xdr:to>
      <xdr:col>67</xdr:col>
      <xdr:colOff>101600</xdr:colOff>
      <xdr:row>36</xdr:row>
      <xdr:rowOff>43180</xdr:rowOff>
    </xdr:to>
    <xdr:sp macro="" textlink="">
      <xdr:nvSpPr>
        <xdr:cNvPr id="440" name="楕円 439">
          <a:extLst>
            <a:ext uri="{FF2B5EF4-FFF2-40B4-BE49-F238E27FC236}">
              <a16:creationId xmlns:a16="http://schemas.microsoft.com/office/drawing/2014/main" id="{88870A59-755E-4422-B3BB-CB993621E4E7}"/>
            </a:ext>
          </a:extLst>
        </xdr:cNvPr>
        <xdr:cNvSpPr/>
      </xdr:nvSpPr>
      <xdr:spPr>
        <a:xfrm>
          <a:off x="12763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163830</xdr:rowOff>
    </xdr:from>
    <xdr:to>
      <xdr:col>71</xdr:col>
      <xdr:colOff>177800</xdr:colOff>
      <xdr:row>36</xdr:row>
      <xdr:rowOff>36195</xdr:rowOff>
    </xdr:to>
    <xdr:cxnSp macro="">
      <xdr:nvCxnSpPr>
        <xdr:cNvPr id="441" name="直線コネクタ 440">
          <a:extLst>
            <a:ext uri="{FF2B5EF4-FFF2-40B4-BE49-F238E27FC236}">
              <a16:creationId xmlns:a16="http://schemas.microsoft.com/office/drawing/2014/main" id="{9D1BB05F-95FC-4F60-8647-6463F320ED67}"/>
            </a:ext>
          </a:extLst>
        </xdr:cNvPr>
        <xdr:cNvCxnSpPr/>
      </xdr:nvCxnSpPr>
      <xdr:spPr>
        <a:xfrm>
          <a:off x="12814300" y="6164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76217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B49CCD20-C205-405F-8732-73810C3DD625}"/>
            </a:ext>
          </a:extLst>
        </xdr:cNvPr>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89552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F089DD4E-9CF8-4096-AA28-EF614B10737B}"/>
            </a:ext>
          </a:extLst>
        </xdr:cNvPr>
        <xdr:cNvSpPr txBox="1"/>
      </xdr:nvSpPr>
      <xdr:spPr>
        <a:xfrm>
          <a:off x="14389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85742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99F24B69-FBC7-400B-9906-7BF52E3A71F8}"/>
            </a:ext>
          </a:extLst>
        </xdr:cNvPr>
        <xdr:cNvSpPr txBox="1"/>
      </xdr:nvSpPr>
      <xdr:spPr>
        <a:xfrm>
          <a:off x="13500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C2BD2D43-6ACB-4C42-84C6-68FEF99E8B16}"/>
            </a:ext>
          </a:extLst>
        </xdr:cNvPr>
        <xdr:cNvSpPr txBox="1"/>
      </xdr:nvSpPr>
      <xdr:spPr>
        <a:xfrm>
          <a:off x="12611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44467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86072263-5C7B-4189-A959-0270CA544E3B}"/>
            </a:ext>
          </a:extLst>
        </xdr:cNvPr>
        <xdr:cNvSpPr txBox="1"/>
      </xdr:nvSpPr>
      <xdr:spPr>
        <a:xfrm>
          <a:off x="152660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160672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CD8FAC1A-E520-4E0F-BD44-FF283BD1CDB2}"/>
            </a:ext>
          </a:extLst>
        </xdr:cNvPr>
        <xdr:cNvSpPr txBox="1"/>
      </xdr:nvSpPr>
      <xdr:spPr>
        <a:xfrm>
          <a:off x="14389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3A971A03-E3B3-4D91-8B32-8C6396752B46}"/>
            </a:ext>
          </a:extLst>
        </xdr:cNvPr>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59707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6E43C904-4533-4364-B70D-28506CB43DF2}"/>
            </a:ext>
          </a:extLst>
        </xdr:cNvPr>
        <xdr:cNvSpPr txBox="1"/>
      </xdr:nvSpPr>
      <xdr:spPr>
        <a:xfrm>
          <a:off x="12611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582693E3-D601-4141-927D-0DDE14BBD46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866EECAF-0C61-4316-A7BC-A785B2BB07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D921317D-52C3-4885-BE0B-C79E155CC00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8AE911C0-5D6A-48FB-A680-15CCC760001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F67DD6EB-0D1D-4AD5-9E40-B35B082FA78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8B70B8ED-13F2-4B2D-8154-95B4F3A260D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D33B763C-F52B-44E7-862F-830A1518E1A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3E3FDB26-B13D-411D-B8F6-869CBEE54C7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9B74DF1B-30B8-4D49-9F7D-909C902E24F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CDF90D06-1A2F-4C67-B2E8-B1C341AAF1C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21767968-671B-49E7-B59B-AA11F67F815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6E3DB2F-C0A0-4B88-ACFA-2FADC515C23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474420EC-62D5-48A6-A214-FC1AA1DA7E6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7BF81D03-C9E2-4AAD-AA71-F72F4B23157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77C65EF1-3CC0-4FAF-9AE9-AABD56DEEE5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3DE87F44-79B7-4058-9F54-87D25120912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1D009FFA-763B-4F77-9DFC-172203D5882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4EFCC445-A0C5-495F-8C00-A052F029061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B3F0D031-0711-4C82-92A4-985684B9267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C8BB7C2E-CA68-4C7A-A011-6AD354F560E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D2C30CEB-1FCC-4446-8840-36431774332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3F8ACAD3-9637-4DC3-906D-2579DBCDA70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677E859D-7ABF-4B91-B9FC-7CF0ABDEBD0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7AE64327-9AEE-4CD1-B0E9-031EB7395CE4}"/>
            </a:ext>
          </a:extLst>
        </xdr:cNvPr>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9068AE8A-391C-413F-A87F-20D446DF9CE3}"/>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FB2E7983-812E-48D5-AC48-D30CF5A5C1DB}"/>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EC294383-19FA-44A1-B7F0-3C4105886216}"/>
            </a:ext>
          </a:extLst>
        </xdr:cNvPr>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a:extLst>
            <a:ext uri="{FF2B5EF4-FFF2-40B4-BE49-F238E27FC236}">
              <a16:creationId xmlns:a16="http://schemas.microsoft.com/office/drawing/2014/main" id="{53A423F3-147C-4DF2-8FED-01DE78D55C2D}"/>
            </a:ext>
          </a:extLst>
        </xdr:cNvPr>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7637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57516160-D18F-4BC0-A42C-0ABA0950C96B}"/>
            </a:ext>
          </a:extLst>
        </xdr:cNvPr>
        <xdr:cNvSpPr txBox="1"/>
      </xdr:nvSpPr>
      <xdr:spPr>
        <a:xfrm>
          <a:off x="22199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a:extLst>
            <a:ext uri="{FF2B5EF4-FFF2-40B4-BE49-F238E27FC236}">
              <a16:creationId xmlns:a16="http://schemas.microsoft.com/office/drawing/2014/main" id="{00044ADE-8172-4160-84AB-1A97AC7F417E}"/>
            </a:ext>
          </a:extLst>
        </xdr:cNvPr>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a:extLst>
            <a:ext uri="{FF2B5EF4-FFF2-40B4-BE49-F238E27FC236}">
              <a16:creationId xmlns:a16="http://schemas.microsoft.com/office/drawing/2014/main" id="{13BF0342-A34D-44F6-8FED-265A36B91348}"/>
            </a:ext>
          </a:extLst>
        </xdr:cNvPr>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a:extLst>
            <a:ext uri="{FF2B5EF4-FFF2-40B4-BE49-F238E27FC236}">
              <a16:creationId xmlns:a16="http://schemas.microsoft.com/office/drawing/2014/main" id="{7A7E19D1-29DC-4FFA-905B-EF7F5AF3DE2A}"/>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a:extLst>
            <a:ext uri="{FF2B5EF4-FFF2-40B4-BE49-F238E27FC236}">
              <a16:creationId xmlns:a16="http://schemas.microsoft.com/office/drawing/2014/main" id="{46F3F295-13E3-4FCB-8902-385D65407400}"/>
            </a:ext>
          </a:extLst>
        </xdr:cNvPr>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a:extLst>
            <a:ext uri="{FF2B5EF4-FFF2-40B4-BE49-F238E27FC236}">
              <a16:creationId xmlns:a16="http://schemas.microsoft.com/office/drawing/2014/main" id="{EA4C8ED2-D86F-4FFB-8BDE-FA7C65EFDDE9}"/>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B539734F-754F-445C-AB66-C9653AC90D1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F7FF23B-F7E7-4A34-B1E9-715CF4E4163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554D342-7306-4A90-A2CA-A98A70CDED8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46A4DF7-B32F-4F6F-9D9A-1A04CED3673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6A2E60A-32ED-4220-8389-18D11792D23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xdr:rowOff>
    </xdr:from>
    <xdr:to>
      <xdr:col>116</xdr:col>
      <xdr:colOff>114300</xdr:colOff>
      <xdr:row>37</xdr:row>
      <xdr:rowOff>107950</xdr:rowOff>
    </xdr:to>
    <xdr:sp macro="" textlink="">
      <xdr:nvSpPr>
        <xdr:cNvPr id="489" name="楕円 488">
          <a:extLst>
            <a:ext uri="{FF2B5EF4-FFF2-40B4-BE49-F238E27FC236}">
              <a16:creationId xmlns:a16="http://schemas.microsoft.com/office/drawing/2014/main" id="{DCC3E4A3-9D30-4F13-9E17-E63B236A1A15}"/>
            </a:ext>
          </a:extLst>
        </xdr:cNvPr>
        <xdr:cNvSpPr/>
      </xdr:nvSpPr>
      <xdr:spPr>
        <a:xfrm>
          <a:off x="22110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29227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FC43C646-851A-47CD-87A7-8FA41F4D2F49}"/>
            </a:ext>
          </a:extLst>
        </xdr:cNvPr>
        <xdr:cNvSpPr txBox="1"/>
      </xdr:nvSpPr>
      <xdr:spPr>
        <a:xfrm>
          <a:off x="221996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13970</xdr:rowOff>
    </xdr:from>
    <xdr:to>
      <xdr:col>112</xdr:col>
      <xdr:colOff>38100</xdr:colOff>
      <xdr:row>37</xdr:row>
      <xdr:rowOff>115570</xdr:rowOff>
    </xdr:to>
    <xdr:sp macro="" textlink="">
      <xdr:nvSpPr>
        <xdr:cNvPr id="491" name="楕円 490">
          <a:extLst>
            <a:ext uri="{FF2B5EF4-FFF2-40B4-BE49-F238E27FC236}">
              <a16:creationId xmlns:a16="http://schemas.microsoft.com/office/drawing/2014/main" id="{DB8C9CB0-74FC-4899-B5D8-846BB83622BD}"/>
            </a:ext>
          </a:extLst>
        </xdr:cNvPr>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57150</xdr:rowOff>
    </xdr:from>
    <xdr:to>
      <xdr:col>116</xdr:col>
      <xdr:colOff>63500</xdr:colOff>
      <xdr:row>37</xdr:row>
      <xdr:rowOff>64770</xdr:rowOff>
    </xdr:to>
    <xdr:cxnSp macro="">
      <xdr:nvCxnSpPr>
        <xdr:cNvPr id="492" name="直線コネクタ 491">
          <a:extLst>
            <a:ext uri="{FF2B5EF4-FFF2-40B4-BE49-F238E27FC236}">
              <a16:creationId xmlns:a16="http://schemas.microsoft.com/office/drawing/2014/main" id="{6826068D-CBC6-4511-BE53-6AF09DB93A60}"/>
            </a:ext>
          </a:extLst>
        </xdr:cNvPr>
        <xdr:cNvCxnSpPr/>
      </xdr:nvCxnSpPr>
      <xdr:spPr>
        <a:xfrm flipV="1">
          <a:off x="21323300" y="6400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21590</xdr:rowOff>
    </xdr:from>
    <xdr:to>
      <xdr:col>107</xdr:col>
      <xdr:colOff>101600</xdr:colOff>
      <xdr:row>37</xdr:row>
      <xdr:rowOff>123190</xdr:rowOff>
    </xdr:to>
    <xdr:sp macro="" textlink="">
      <xdr:nvSpPr>
        <xdr:cNvPr id="493" name="楕円 492">
          <a:extLst>
            <a:ext uri="{FF2B5EF4-FFF2-40B4-BE49-F238E27FC236}">
              <a16:creationId xmlns:a16="http://schemas.microsoft.com/office/drawing/2014/main" id="{987D34A3-F42B-469B-BCBE-97BE2CB536E9}"/>
            </a:ext>
          </a:extLst>
        </xdr:cNvPr>
        <xdr:cNvSpPr/>
      </xdr:nvSpPr>
      <xdr:spPr>
        <a:xfrm>
          <a:off x="20383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64770</xdr:rowOff>
    </xdr:from>
    <xdr:to>
      <xdr:col>111</xdr:col>
      <xdr:colOff>177800</xdr:colOff>
      <xdr:row>37</xdr:row>
      <xdr:rowOff>72390</xdr:rowOff>
    </xdr:to>
    <xdr:cxnSp macro="">
      <xdr:nvCxnSpPr>
        <xdr:cNvPr id="494" name="直線コネクタ 493">
          <a:extLst>
            <a:ext uri="{FF2B5EF4-FFF2-40B4-BE49-F238E27FC236}">
              <a16:creationId xmlns:a16="http://schemas.microsoft.com/office/drawing/2014/main" id="{1EA22E20-48CA-47E6-B552-6BA3097D45BD}"/>
            </a:ext>
          </a:extLst>
        </xdr:cNvPr>
        <xdr:cNvCxnSpPr/>
      </xdr:nvCxnSpPr>
      <xdr:spPr>
        <a:xfrm flipV="1">
          <a:off x="20434300" y="6408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29210</xdr:rowOff>
    </xdr:from>
    <xdr:to>
      <xdr:col>102</xdr:col>
      <xdr:colOff>165100</xdr:colOff>
      <xdr:row>37</xdr:row>
      <xdr:rowOff>130810</xdr:rowOff>
    </xdr:to>
    <xdr:sp macro="" textlink="">
      <xdr:nvSpPr>
        <xdr:cNvPr id="495" name="楕円 494">
          <a:extLst>
            <a:ext uri="{FF2B5EF4-FFF2-40B4-BE49-F238E27FC236}">
              <a16:creationId xmlns:a16="http://schemas.microsoft.com/office/drawing/2014/main" id="{4194A77A-83A8-4E7E-95A1-9E24EF1E0B7C}"/>
            </a:ext>
          </a:extLst>
        </xdr:cNvPr>
        <xdr:cNvSpPr/>
      </xdr:nvSpPr>
      <xdr:spPr>
        <a:xfrm>
          <a:off x="19494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72390</xdr:rowOff>
    </xdr:from>
    <xdr:to>
      <xdr:col>107</xdr:col>
      <xdr:colOff>50800</xdr:colOff>
      <xdr:row>37</xdr:row>
      <xdr:rowOff>80010</xdr:rowOff>
    </xdr:to>
    <xdr:cxnSp macro="">
      <xdr:nvCxnSpPr>
        <xdr:cNvPr id="496" name="直線コネクタ 495">
          <a:extLst>
            <a:ext uri="{FF2B5EF4-FFF2-40B4-BE49-F238E27FC236}">
              <a16:creationId xmlns:a16="http://schemas.microsoft.com/office/drawing/2014/main" id="{F10176D7-C701-419F-8270-0E5C20BF9324}"/>
            </a:ext>
          </a:extLst>
        </xdr:cNvPr>
        <xdr:cNvCxnSpPr/>
      </xdr:nvCxnSpPr>
      <xdr:spPr>
        <a:xfrm flipV="1">
          <a:off x="19545300" y="6416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29210</xdr:rowOff>
    </xdr:from>
    <xdr:to>
      <xdr:col>98</xdr:col>
      <xdr:colOff>38100</xdr:colOff>
      <xdr:row>37</xdr:row>
      <xdr:rowOff>130810</xdr:rowOff>
    </xdr:to>
    <xdr:sp macro="" textlink="">
      <xdr:nvSpPr>
        <xdr:cNvPr id="497" name="楕円 496">
          <a:extLst>
            <a:ext uri="{FF2B5EF4-FFF2-40B4-BE49-F238E27FC236}">
              <a16:creationId xmlns:a16="http://schemas.microsoft.com/office/drawing/2014/main" id="{688437C2-02B4-4F13-A12B-DCC081F66B80}"/>
            </a:ext>
          </a:extLst>
        </xdr:cNvPr>
        <xdr:cNvSpPr/>
      </xdr:nvSpPr>
      <xdr:spPr>
        <a:xfrm>
          <a:off x="18605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80010</xdr:rowOff>
    </xdr:from>
    <xdr:to>
      <xdr:col>102</xdr:col>
      <xdr:colOff>114300</xdr:colOff>
      <xdr:row>37</xdr:row>
      <xdr:rowOff>80010</xdr:rowOff>
    </xdr:to>
    <xdr:cxnSp macro="">
      <xdr:nvCxnSpPr>
        <xdr:cNvPr id="498" name="直線コネクタ 497">
          <a:extLst>
            <a:ext uri="{FF2B5EF4-FFF2-40B4-BE49-F238E27FC236}">
              <a16:creationId xmlns:a16="http://schemas.microsoft.com/office/drawing/2014/main" id="{5558B7DF-A4BA-4E6F-ADF4-5496306B01A4}"/>
            </a:ext>
          </a:extLst>
        </xdr:cNvPr>
        <xdr:cNvCxnSpPr/>
      </xdr:nvCxnSpPr>
      <xdr:spPr>
        <a:xfrm>
          <a:off x="18656300" y="6423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144797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577B1596-0F77-4E42-97F8-A54647005E71}"/>
            </a:ext>
          </a:extLst>
        </xdr:cNvPr>
        <xdr:cNvSpPr txBox="1"/>
      </xdr:nvSpPr>
      <xdr:spPr>
        <a:xfrm>
          <a:off x="21075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7A93CC00-6B38-4573-A829-ECEB8EF5EE64}"/>
            </a:ext>
          </a:extLst>
        </xdr:cNvPr>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45122116-EB61-4C36-9EA7-A3163CA153AC}"/>
            </a:ext>
          </a:extLst>
        </xdr:cNvPr>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701705D1-CB6D-4791-87B6-2D5BBE2E7A82}"/>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132097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187EAA15-1E1C-45CD-BF6B-9A37DA171174}"/>
            </a:ext>
          </a:extLst>
        </xdr:cNvPr>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139717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C4D85040-979F-487F-9140-A17B85063885}"/>
            </a:ext>
          </a:extLst>
        </xdr:cNvPr>
        <xdr:cNvSpPr txBox="1"/>
      </xdr:nvSpPr>
      <xdr:spPr>
        <a:xfrm>
          <a:off x="2019942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147337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99B9EBA6-9021-4321-85EB-C99BC8D0B017}"/>
            </a:ext>
          </a:extLst>
        </xdr:cNvPr>
        <xdr:cNvSpPr txBox="1"/>
      </xdr:nvSpPr>
      <xdr:spPr>
        <a:xfrm>
          <a:off x="193104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147337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3DCF26B1-2A63-4737-AED4-AE1DE21E77C4}"/>
            </a:ext>
          </a:extLst>
        </xdr:cNvPr>
        <xdr:cNvSpPr txBox="1"/>
      </xdr:nvSpPr>
      <xdr:spPr>
        <a:xfrm>
          <a:off x="184214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45372A28-3B04-4D06-84ED-FF63E54AD3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F497A2AD-345A-422C-BF95-BF3E3F998AF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93794F51-8D41-4BB6-8092-0AE4A20BA79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2A35F932-E76A-4ACC-88E8-F041E6C4A05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1FF51198-1043-4409-91AA-A1B77D43BDD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2D0C6A18-5E74-4E11-A089-57D1E4FB798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9835FFC-6384-4BF5-B845-11EE50EAC1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E75E7166-0008-4DE9-A02E-E71E17383C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A8079CA-7A49-469C-BD94-106399AAFD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CAB631E7-0B1C-4A95-88C6-F8E0F42D59F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ECDDB822-C49B-4560-92D0-1A2F8F6E954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DB183276-0054-4632-A073-86B1D860894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6DFA020F-CB19-4E69-AE77-CB647F76F98F}"/>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2AB235B1-268C-451C-9FD6-4C445A9EFC9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C221D474-62BF-40B3-85F5-1C7CDDCEBA3E}"/>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4E7C9C2B-97AF-4ABD-8502-83B5F9A3AF65}"/>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3CD5BDDB-A02A-4337-ADD0-D37862B3BB2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266F288A-1DFE-4934-8824-5738DCC8946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60B61418-6B19-43B1-8B10-A356AE7A712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F7D8D402-3C4F-498E-AE18-CCDD527C185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BA94FE7B-AECF-42D4-A985-F1BD4A5F708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6FB71E00-EFEE-41E3-8FFC-F09A5268DB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a:extLst>
            <a:ext uri="{FF2B5EF4-FFF2-40B4-BE49-F238E27FC236}">
              <a16:creationId xmlns:a16="http://schemas.microsoft.com/office/drawing/2014/main" id="{56126BA4-0AF7-40F1-85A4-CA77A0319989}"/>
            </a:ext>
          </a:extLst>
        </xdr:cNvPr>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345D7AC8-8EDB-47B5-9AF2-EB8577A23F49}"/>
            </a:ext>
          </a:extLst>
        </xdr:cNvPr>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a:extLst>
            <a:ext uri="{FF2B5EF4-FFF2-40B4-BE49-F238E27FC236}">
              <a16:creationId xmlns:a16="http://schemas.microsoft.com/office/drawing/2014/main" id="{D19CB2D9-E6E8-4802-BE94-AAFD8D1EC743}"/>
            </a:ext>
          </a:extLst>
        </xdr:cNvPr>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C5BA6EB6-2B94-44D4-BA6E-D1725D9706D1}"/>
            </a:ext>
          </a:extLst>
        </xdr:cNvPr>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a:extLst>
            <a:ext uri="{FF2B5EF4-FFF2-40B4-BE49-F238E27FC236}">
              <a16:creationId xmlns:a16="http://schemas.microsoft.com/office/drawing/2014/main" id="{E492763F-C844-43FC-B2EE-88D6386E1D48}"/>
            </a:ext>
          </a:extLst>
        </xdr:cNvPr>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FD567804-8F23-4081-A6F6-A941E1BFC53F}"/>
            </a:ext>
          </a:extLst>
        </xdr:cNvPr>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a:extLst>
            <a:ext uri="{FF2B5EF4-FFF2-40B4-BE49-F238E27FC236}">
              <a16:creationId xmlns:a16="http://schemas.microsoft.com/office/drawing/2014/main" id="{0BB2E2C8-7BAD-4F36-993A-2A2E2FFED0E7}"/>
            </a:ext>
          </a:extLst>
        </xdr:cNvPr>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a:extLst>
            <a:ext uri="{FF2B5EF4-FFF2-40B4-BE49-F238E27FC236}">
              <a16:creationId xmlns:a16="http://schemas.microsoft.com/office/drawing/2014/main" id="{08B92DCC-177D-4874-B295-44D546DFCBE7}"/>
            </a:ext>
          </a:extLst>
        </xdr:cNvPr>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a:extLst>
            <a:ext uri="{FF2B5EF4-FFF2-40B4-BE49-F238E27FC236}">
              <a16:creationId xmlns:a16="http://schemas.microsoft.com/office/drawing/2014/main" id="{1D3B3FC9-DC6C-42F9-8CA6-E3ECA2FF3A48}"/>
            </a:ext>
          </a:extLst>
        </xdr:cNvPr>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a:extLst>
            <a:ext uri="{FF2B5EF4-FFF2-40B4-BE49-F238E27FC236}">
              <a16:creationId xmlns:a16="http://schemas.microsoft.com/office/drawing/2014/main" id="{66C03793-C2E8-4D46-84E3-E166D6EA20E0}"/>
            </a:ext>
          </a:extLst>
        </xdr:cNvPr>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a:extLst>
            <a:ext uri="{FF2B5EF4-FFF2-40B4-BE49-F238E27FC236}">
              <a16:creationId xmlns:a16="http://schemas.microsoft.com/office/drawing/2014/main" id="{6FEA5569-6254-46C9-97B8-AC3D2E9B71DD}"/>
            </a:ext>
          </a:extLst>
        </xdr:cNvPr>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97EC4DB0-4A0F-4E3B-8004-DD4D06A3A07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113B74BC-BAA3-4552-8AC5-22799442CE0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3D42542-8D2C-4DAC-84B1-CAD74C39E79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ABAAE28-4172-404A-BA32-9062CF12F8F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09BB395-D7F1-446E-A2BB-C02D6F21A18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49784</xdr:rowOff>
    </xdr:from>
    <xdr:to>
      <xdr:col>85</xdr:col>
      <xdr:colOff>177800</xdr:colOff>
      <xdr:row>60</xdr:row>
      <xdr:rowOff>151384</xdr:rowOff>
    </xdr:to>
    <xdr:sp macro="" textlink="">
      <xdr:nvSpPr>
        <xdr:cNvPr id="545" name="楕円 544">
          <a:extLst>
            <a:ext uri="{FF2B5EF4-FFF2-40B4-BE49-F238E27FC236}">
              <a16:creationId xmlns:a16="http://schemas.microsoft.com/office/drawing/2014/main" id="{3AAC0FF8-57B9-4CFE-A325-2164F58263C5}"/>
            </a:ext>
          </a:extLst>
        </xdr:cNvPr>
        <xdr:cNvSpPr/>
      </xdr:nvSpPr>
      <xdr:spPr>
        <a:xfrm>
          <a:off x="16268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72661</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745E3E82-BFED-47E4-B26B-89B9FC107D0A}"/>
            </a:ext>
          </a:extLst>
        </xdr:cNvPr>
        <xdr:cNvSpPr txBox="1"/>
      </xdr:nvSpPr>
      <xdr:spPr>
        <a:xfrm>
          <a:off x="16357600" y="10188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168656</xdr:rowOff>
    </xdr:from>
    <xdr:to>
      <xdr:col>81</xdr:col>
      <xdr:colOff>101600</xdr:colOff>
      <xdr:row>60</xdr:row>
      <xdr:rowOff>98806</xdr:rowOff>
    </xdr:to>
    <xdr:sp macro="" textlink="">
      <xdr:nvSpPr>
        <xdr:cNvPr id="547" name="楕円 546">
          <a:extLst>
            <a:ext uri="{FF2B5EF4-FFF2-40B4-BE49-F238E27FC236}">
              <a16:creationId xmlns:a16="http://schemas.microsoft.com/office/drawing/2014/main" id="{F0E2EEF2-630F-4ACA-A78E-25F7940CEB1A}"/>
            </a:ext>
          </a:extLst>
        </xdr:cNvPr>
        <xdr:cNvSpPr/>
      </xdr:nvSpPr>
      <xdr:spPr>
        <a:xfrm>
          <a:off x="154305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48006</xdr:rowOff>
    </xdr:from>
    <xdr:to>
      <xdr:col>85</xdr:col>
      <xdr:colOff>127000</xdr:colOff>
      <xdr:row>60</xdr:row>
      <xdr:rowOff>100584</xdr:rowOff>
    </xdr:to>
    <xdr:cxnSp macro="">
      <xdr:nvCxnSpPr>
        <xdr:cNvPr id="548" name="直線コネクタ 547">
          <a:extLst>
            <a:ext uri="{FF2B5EF4-FFF2-40B4-BE49-F238E27FC236}">
              <a16:creationId xmlns:a16="http://schemas.microsoft.com/office/drawing/2014/main" id="{7632C84A-C1E6-427A-A60A-49855F829338}"/>
            </a:ext>
          </a:extLst>
        </xdr:cNvPr>
        <xdr:cNvCxnSpPr/>
      </xdr:nvCxnSpPr>
      <xdr:spPr>
        <a:xfrm>
          <a:off x="15481300" y="1033500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118364</xdr:rowOff>
    </xdr:from>
    <xdr:to>
      <xdr:col>76</xdr:col>
      <xdr:colOff>165100</xdr:colOff>
      <xdr:row>60</xdr:row>
      <xdr:rowOff>48514</xdr:rowOff>
    </xdr:to>
    <xdr:sp macro="" textlink="">
      <xdr:nvSpPr>
        <xdr:cNvPr id="549" name="楕円 548">
          <a:extLst>
            <a:ext uri="{FF2B5EF4-FFF2-40B4-BE49-F238E27FC236}">
              <a16:creationId xmlns:a16="http://schemas.microsoft.com/office/drawing/2014/main" id="{0790996B-D6E5-4B84-B69B-9691BEC03507}"/>
            </a:ext>
          </a:extLst>
        </xdr:cNvPr>
        <xdr:cNvSpPr/>
      </xdr:nvSpPr>
      <xdr:spPr>
        <a:xfrm>
          <a:off x="14541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169164</xdr:rowOff>
    </xdr:from>
    <xdr:to>
      <xdr:col>81</xdr:col>
      <xdr:colOff>50800</xdr:colOff>
      <xdr:row>60</xdr:row>
      <xdr:rowOff>48006</xdr:rowOff>
    </xdr:to>
    <xdr:cxnSp macro="">
      <xdr:nvCxnSpPr>
        <xdr:cNvPr id="550" name="直線コネクタ 549">
          <a:extLst>
            <a:ext uri="{FF2B5EF4-FFF2-40B4-BE49-F238E27FC236}">
              <a16:creationId xmlns:a16="http://schemas.microsoft.com/office/drawing/2014/main" id="{9B4056C6-AB2E-4150-9F8F-61BE75F853CC}"/>
            </a:ext>
          </a:extLst>
        </xdr:cNvPr>
        <xdr:cNvCxnSpPr/>
      </xdr:nvCxnSpPr>
      <xdr:spPr>
        <a:xfrm>
          <a:off x="14592300" y="1028471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65786</xdr:rowOff>
    </xdr:from>
    <xdr:to>
      <xdr:col>72</xdr:col>
      <xdr:colOff>38100</xdr:colOff>
      <xdr:row>59</xdr:row>
      <xdr:rowOff>167386</xdr:rowOff>
    </xdr:to>
    <xdr:sp macro="" textlink="">
      <xdr:nvSpPr>
        <xdr:cNvPr id="551" name="楕円 550">
          <a:extLst>
            <a:ext uri="{FF2B5EF4-FFF2-40B4-BE49-F238E27FC236}">
              <a16:creationId xmlns:a16="http://schemas.microsoft.com/office/drawing/2014/main" id="{3E44D27C-029A-447A-AE64-2C5671E29994}"/>
            </a:ext>
          </a:extLst>
        </xdr:cNvPr>
        <xdr:cNvSpPr/>
      </xdr:nvSpPr>
      <xdr:spPr>
        <a:xfrm>
          <a:off x="13652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116586</xdr:rowOff>
    </xdr:from>
    <xdr:to>
      <xdr:col>76</xdr:col>
      <xdr:colOff>114300</xdr:colOff>
      <xdr:row>59</xdr:row>
      <xdr:rowOff>169164</xdr:rowOff>
    </xdr:to>
    <xdr:cxnSp macro="">
      <xdr:nvCxnSpPr>
        <xdr:cNvPr id="552" name="直線コネクタ 551">
          <a:extLst>
            <a:ext uri="{FF2B5EF4-FFF2-40B4-BE49-F238E27FC236}">
              <a16:creationId xmlns:a16="http://schemas.microsoft.com/office/drawing/2014/main" id="{BB25B813-2E4C-4B06-87CE-84BC96D8D0D6}"/>
            </a:ext>
          </a:extLst>
        </xdr:cNvPr>
        <xdr:cNvCxnSpPr/>
      </xdr:nvCxnSpPr>
      <xdr:spPr>
        <a:xfrm>
          <a:off x="13703300" y="1023213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xdr:rowOff>
    </xdr:from>
    <xdr:to>
      <xdr:col>67</xdr:col>
      <xdr:colOff>101600</xdr:colOff>
      <xdr:row>59</xdr:row>
      <xdr:rowOff>114808</xdr:rowOff>
    </xdr:to>
    <xdr:sp macro="" textlink="">
      <xdr:nvSpPr>
        <xdr:cNvPr id="553" name="楕円 552">
          <a:extLst>
            <a:ext uri="{FF2B5EF4-FFF2-40B4-BE49-F238E27FC236}">
              <a16:creationId xmlns:a16="http://schemas.microsoft.com/office/drawing/2014/main" id="{6CDD3538-D911-4F36-8BD6-A00A3D33D744}"/>
            </a:ext>
          </a:extLst>
        </xdr:cNvPr>
        <xdr:cNvSpPr/>
      </xdr:nvSpPr>
      <xdr:spPr>
        <a:xfrm>
          <a:off x="12763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64008</xdr:rowOff>
    </xdr:from>
    <xdr:to>
      <xdr:col>71</xdr:col>
      <xdr:colOff>177800</xdr:colOff>
      <xdr:row>59</xdr:row>
      <xdr:rowOff>116586</xdr:rowOff>
    </xdr:to>
    <xdr:cxnSp macro="">
      <xdr:nvCxnSpPr>
        <xdr:cNvPr id="554" name="直線コネクタ 553">
          <a:extLst>
            <a:ext uri="{FF2B5EF4-FFF2-40B4-BE49-F238E27FC236}">
              <a16:creationId xmlns:a16="http://schemas.microsoft.com/office/drawing/2014/main" id="{1700E5B6-72DD-4920-AE06-98EC99E148F0}"/>
            </a:ext>
          </a:extLst>
        </xdr:cNvPr>
        <xdr:cNvCxnSpPr/>
      </xdr:nvCxnSpPr>
      <xdr:spPr>
        <a:xfrm>
          <a:off x="12814300" y="1017955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76217</xdr:rowOff>
    </xdr:from>
    <xdr:ext cx="405111" cy="259045"/>
    <xdr:sp macro="" textlink="">
      <xdr:nvSpPr>
        <xdr:cNvPr id="555" name="n_1aveValue【学校施設】&#10;有形固定資産減価償却率">
          <a:extLst>
            <a:ext uri="{FF2B5EF4-FFF2-40B4-BE49-F238E27FC236}">
              <a16:creationId xmlns:a16="http://schemas.microsoft.com/office/drawing/2014/main" id="{6EA66658-362C-4B90-8420-3E9AE0AF82DB}"/>
            </a:ext>
          </a:extLst>
        </xdr:cNvPr>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556" name="n_2aveValue【学校施設】&#10;有形固定資産減価償却率">
          <a:extLst>
            <a:ext uri="{FF2B5EF4-FFF2-40B4-BE49-F238E27FC236}">
              <a16:creationId xmlns:a16="http://schemas.microsoft.com/office/drawing/2014/main" id="{5E526097-AC1E-4D2E-87BB-E48FBB91F81D}"/>
            </a:ext>
          </a:extLst>
        </xdr:cNvPr>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57" name="n_3aveValue【学校施設】&#10;有形固定資産減価償却率">
          <a:extLst>
            <a:ext uri="{FF2B5EF4-FFF2-40B4-BE49-F238E27FC236}">
              <a16:creationId xmlns:a16="http://schemas.microsoft.com/office/drawing/2014/main" id="{195041B1-7A9E-44AC-BC53-FF846A76F942}"/>
            </a:ext>
          </a:extLst>
        </xdr:cNvPr>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558" name="n_4aveValue【学校施設】&#10;有形固定資産減価償却率">
          <a:extLst>
            <a:ext uri="{FF2B5EF4-FFF2-40B4-BE49-F238E27FC236}">
              <a16:creationId xmlns:a16="http://schemas.microsoft.com/office/drawing/2014/main" id="{49EB52D7-4DCD-49D7-9059-73705E39EEFF}"/>
            </a:ext>
          </a:extLst>
        </xdr:cNvPr>
        <xdr:cNvSpPr txBox="1"/>
      </xdr:nvSpPr>
      <xdr:spPr>
        <a:xfrm>
          <a:off x="12611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115333</xdr:rowOff>
    </xdr:from>
    <xdr:ext cx="405111" cy="259045"/>
    <xdr:sp macro="" textlink="">
      <xdr:nvSpPr>
        <xdr:cNvPr id="559" name="n_1mainValue【学校施設】&#10;有形固定資産減価償却率">
          <a:extLst>
            <a:ext uri="{FF2B5EF4-FFF2-40B4-BE49-F238E27FC236}">
              <a16:creationId xmlns:a16="http://schemas.microsoft.com/office/drawing/2014/main" id="{A37868E4-6EA6-41FB-8287-0B1C1EAD4F8D}"/>
            </a:ext>
          </a:extLst>
        </xdr:cNvPr>
        <xdr:cNvSpPr txBox="1"/>
      </xdr:nvSpPr>
      <xdr:spPr>
        <a:xfrm>
          <a:off x="15266044" y="100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65041</xdr:rowOff>
    </xdr:from>
    <xdr:ext cx="405111" cy="259045"/>
    <xdr:sp macro="" textlink="">
      <xdr:nvSpPr>
        <xdr:cNvPr id="560" name="n_2mainValue【学校施設】&#10;有形固定資産減価償却率">
          <a:extLst>
            <a:ext uri="{FF2B5EF4-FFF2-40B4-BE49-F238E27FC236}">
              <a16:creationId xmlns:a16="http://schemas.microsoft.com/office/drawing/2014/main" id="{5F6A6C11-3079-47A4-838E-3B57062438CF}"/>
            </a:ext>
          </a:extLst>
        </xdr:cNvPr>
        <xdr:cNvSpPr txBox="1"/>
      </xdr:nvSpPr>
      <xdr:spPr>
        <a:xfrm>
          <a:off x="14389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12463</xdr:rowOff>
    </xdr:from>
    <xdr:ext cx="405111" cy="259045"/>
    <xdr:sp macro="" textlink="">
      <xdr:nvSpPr>
        <xdr:cNvPr id="561" name="n_3mainValue【学校施設】&#10;有形固定資産減価償却率">
          <a:extLst>
            <a:ext uri="{FF2B5EF4-FFF2-40B4-BE49-F238E27FC236}">
              <a16:creationId xmlns:a16="http://schemas.microsoft.com/office/drawing/2014/main" id="{4C312940-3149-42C5-AB2C-B6FFE9F781BC}"/>
            </a:ext>
          </a:extLst>
        </xdr:cNvPr>
        <xdr:cNvSpPr txBox="1"/>
      </xdr:nvSpPr>
      <xdr:spPr>
        <a:xfrm>
          <a:off x="135007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562" name="n_4mainValue【学校施設】&#10;有形固定資産減価償却率">
          <a:extLst>
            <a:ext uri="{FF2B5EF4-FFF2-40B4-BE49-F238E27FC236}">
              <a16:creationId xmlns:a16="http://schemas.microsoft.com/office/drawing/2014/main" id="{7A623C48-3855-4E77-88E0-D8B4B3D33CED}"/>
            </a:ext>
          </a:extLst>
        </xdr:cNvPr>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36467DE6-4FE6-4F59-BC7E-A1110744480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6F143446-F2D5-4609-ACBC-ECE8D4769A6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1B82615E-BFA5-4693-A53B-E539190439D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3732B624-904C-42F0-9222-43E458414F8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99A10E99-9A8A-4005-8D70-96383046212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98BD69B5-9EFD-4F35-B6BB-E8FCC2F6F88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80BD787E-4E56-4D19-AE12-901903E3422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345ACF48-B866-4148-8EAB-76C40BDA5B7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19B9DC85-01D1-4535-89E1-D0DB5860815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B5802C1B-192F-4F77-A2DB-6114F8CEF6E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8AEFF4E2-66D2-4681-A378-20F1706D657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40379AA2-2BCE-419D-8111-0E26C7A6B28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6A50A007-50CB-479D-8285-E6FB16AF838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2774432C-9227-409F-A82C-BFD427E8804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CF0DC873-87EE-4E2A-9B44-A6816106264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F999A401-51A3-4F05-B1F4-725FA265303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49DD7DBD-5D6E-40D4-9126-F49239D8D7B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C017C873-608F-4F84-B799-AADBFCD6745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22086493-0D3E-4D5F-B020-B4AA32C2B9F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C2A8771F-CD74-48FD-B70C-ED1443D63FD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872896EA-FCD9-44D8-AC46-5060DECB9E7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8BED998B-6821-47DC-B3E1-5FB8E00A18C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338F4A9A-1559-4FB0-9DF3-724B20E79CF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2876CC82-1B8E-483F-8312-311EAB90811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2EC1D68B-1E90-47DA-8DFB-1826F3DFBC3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468C350A-8EF7-4DDE-A050-336BAABAB4B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a:extLst>
            <a:ext uri="{FF2B5EF4-FFF2-40B4-BE49-F238E27FC236}">
              <a16:creationId xmlns:a16="http://schemas.microsoft.com/office/drawing/2014/main" id="{8F2AC1E4-2AC3-496D-AAE2-641B314D1663}"/>
            </a:ext>
          </a:extLst>
        </xdr:cNvPr>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a:extLst>
            <a:ext uri="{FF2B5EF4-FFF2-40B4-BE49-F238E27FC236}">
              <a16:creationId xmlns:a16="http://schemas.microsoft.com/office/drawing/2014/main" id="{FDB85D20-9B70-4DA0-B212-DDCA61912F93}"/>
            </a:ext>
          </a:extLst>
        </xdr:cNvPr>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a:extLst>
            <a:ext uri="{FF2B5EF4-FFF2-40B4-BE49-F238E27FC236}">
              <a16:creationId xmlns:a16="http://schemas.microsoft.com/office/drawing/2014/main" id="{4BCE5EC6-550D-4F9A-97A7-1A16C9F43B0C}"/>
            </a:ext>
          </a:extLst>
        </xdr:cNvPr>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a:extLst>
            <a:ext uri="{FF2B5EF4-FFF2-40B4-BE49-F238E27FC236}">
              <a16:creationId xmlns:a16="http://schemas.microsoft.com/office/drawing/2014/main" id="{F575B518-1D4C-408C-895D-928F5568EB8C}"/>
            </a:ext>
          </a:extLst>
        </xdr:cNvPr>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a:extLst>
            <a:ext uri="{FF2B5EF4-FFF2-40B4-BE49-F238E27FC236}">
              <a16:creationId xmlns:a16="http://schemas.microsoft.com/office/drawing/2014/main" id="{3CCA993D-C00B-4BA4-BA77-D1F113BE0CB1}"/>
            </a:ext>
          </a:extLst>
        </xdr:cNvPr>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a:extLst>
            <a:ext uri="{FF2B5EF4-FFF2-40B4-BE49-F238E27FC236}">
              <a16:creationId xmlns:a16="http://schemas.microsoft.com/office/drawing/2014/main" id="{8C2EFC6E-DF13-4C7D-B60F-DF12FA990394}"/>
            </a:ext>
          </a:extLst>
        </xdr:cNvPr>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a:extLst>
            <a:ext uri="{FF2B5EF4-FFF2-40B4-BE49-F238E27FC236}">
              <a16:creationId xmlns:a16="http://schemas.microsoft.com/office/drawing/2014/main" id="{63050FDA-8C07-4F78-AA47-9C21B4543FEC}"/>
            </a:ext>
          </a:extLst>
        </xdr:cNvPr>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a:extLst>
            <a:ext uri="{FF2B5EF4-FFF2-40B4-BE49-F238E27FC236}">
              <a16:creationId xmlns:a16="http://schemas.microsoft.com/office/drawing/2014/main" id="{D51B9843-8C6E-473C-9144-506BBA90838B}"/>
            </a:ext>
          </a:extLst>
        </xdr:cNvPr>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a:extLst>
            <a:ext uri="{FF2B5EF4-FFF2-40B4-BE49-F238E27FC236}">
              <a16:creationId xmlns:a16="http://schemas.microsoft.com/office/drawing/2014/main" id="{A7B36924-5691-40E2-9A42-AFE7B4EF0FA9}"/>
            </a:ext>
          </a:extLst>
        </xdr:cNvPr>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a:extLst>
            <a:ext uri="{FF2B5EF4-FFF2-40B4-BE49-F238E27FC236}">
              <a16:creationId xmlns:a16="http://schemas.microsoft.com/office/drawing/2014/main" id="{8A872D93-E776-4A44-AA14-40F6C0FD5DF7}"/>
            </a:ext>
          </a:extLst>
        </xdr:cNvPr>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a:extLst>
            <a:ext uri="{FF2B5EF4-FFF2-40B4-BE49-F238E27FC236}">
              <a16:creationId xmlns:a16="http://schemas.microsoft.com/office/drawing/2014/main" id="{5860EAFC-6AB3-4855-AEC0-D504AC6373B5}"/>
            </a:ext>
          </a:extLst>
        </xdr:cNvPr>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8D728B79-EF02-4268-9291-12411C063A1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815EAC7-4BE7-46D8-9D07-67FEEA3398C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9E1B7CB-5652-47D0-B436-966D2E2B7B4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DD2072B-ABD8-4ADB-B75A-B2C0A64277C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43EEA78-A1A2-4019-AC48-0651B342C12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115751</xdr:rowOff>
    </xdr:from>
    <xdr:to>
      <xdr:col>116</xdr:col>
      <xdr:colOff>114300</xdr:colOff>
      <xdr:row>61</xdr:row>
      <xdr:rowOff>45901</xdr:rowOff>
    </xdr:to>
    <xdr:sp macro="" textlink="">
      <xdr:nvSpPr>
        <xdr:cNvPr id="605" name="楕円 604">
          <a:extLst>
            <a:ext uri="{FF2B5EF4-FFF2-40B4-BE49-F238E27FC236}">
              <a16:creationId xmlns:a16="http://schemas.microsoft.com/office/drawing/2014/main" id="{4FDBA606-EE9C-47AF-9D59-27176EB13914}"/>
            </a:ext>
          </a:extLst>
        </xdr:cNvPr>
        <xdr:cNvSpPr/>
      </xdr:nvSpPr>
      <xdr:spPr>
        <a:xfrm>
          <a:off x="22110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94178</xdr:rowOff>
    </xdr:from>
    <xdr:ext cx="469744" cy="259045"/>
    <xdr:sp macro="" textlink="">
      <xdr:nvSpPr>
        <xdr:cNvPr id="606" name="【学校施設】&#10;一人当たり面積該当値テキスト">
          <a:extLst>
            <a:ext uri="{FF2B5EF4-FFF2-40B4-BE49-F238E27FC236}">
              <a16:creationId xmlns:a16="http://schemas.microsoft.com/office/drawing/2014/main" id="{341BED52-E4A8-45C6-BFCA-27F2F9A6EE66}"/>
            </a:ext>
          </a:extLst>
        </xdr:cNvPr>
        <xdr:cNvSpPr txBox="1"/>
      </xdr:nvSpPr>
      <xdr:spPr>
        <a:xfrm>
          <a:off x="22199600"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122283</xdr:rowOff>
    </xdr:from>
    <xdr:to>
      <xdr:col>112</xdr:col>
      <xdr:colOff>38100</xdr:colOff>
      <xdr:row>61</xdr:row>
      <xdr:rowOff>52433</xdr:rowOff>
    </xdr:to>
    <xdr:sp macro="" textlink="">
      <xdr:nvSpPr>
        <xdr:cNvPr id="607" name="楕円 606">
          <a:extLst>
            <a:ext uri="{FF2B5EF4-FFF2-40B4-BE49-F238E27FC236}">
              <a16:creationId xmlns:a16="http://schemas.microsoft.com/office/drawing/2014/main" id="{79F55083-D754-482B-A437-32F8D95D6E59}"/>
            </a:ext>
          </a:extLst>
        </xdr:cNvPr>
        <xdr:cNvSpPr/>
      </xdr:nvSpPr>
      <xdr:spPr>
        <a:xfrm>
          <a:off x="21272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166551</xdr:rowOff>
    </xdr:from>
    <xdr:to>
      <xdr:col>116</xdr:col>
      <xdr:colOff>63500</xdr:colOff>
      <xdr:row>61</xdr:row>
      <xdr:rowOff>1633</xdr:rowOff>
    </xdr:to>
    <xdr:cxnSp macro="">
      <xdr:nvCxnSpPr>
        <xdr:cNvPr id="608" name="直線コネクタ 607">
          <a:extLst>
            <a:ext uri="{FF2B5EF4-FFF2-40B4-BE49-F238E27FC236}">
              <a16:creationId xmlns:a16="http://schemas.microsoft.com/office/drawing/2014/main" id="{65B4DA97-F801-46A2-ACC9-11D3A53E8EE1}"/>
            </a:ext>
          </a:extLst>
        </xdr:cNvPr>
        <xdr:cNvCxnSpPr/>
      </xdr:nvCxnSpPr>
      <xdr:spPr>
        <a:xfrm flipV="1">
          <a:off x="21323300" y="104535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133169</xdr:rowOff>
    </xdr:from>
    <xdr:to>
      <xdr:col>107</xdr:col>
      <xdr:colOff>101600</xdr:colOff>
      <xdr:row>61</xdr:row>
      <xdr:rowOff>63319</xdr:rowOff>
    </xdr:to>
    <xdr:sp macro="" textlink="">
      <xdr:nvSpPr>
        <xdr:cNvPr id="609" name="楕円 608">
          <a:extLst>
            <a:ext uri="{FF2B5EF4-FFF2-40B4-BE49-F238E27FC236}">
              <a16:creationId xmlns:a16="http://schemas.microsoft.com/office/drawing/2014/main" id="{71FB579A-CCAF-475D-85D8-47B11423957A}"/>
            </a:ext>
          </a:extLst>
        </xdr:cNvPr>
        <xdr:cNvSpPr/>
      </xdr:nvSpPr>
      <xdr:spPr>
        <a:xfrm>
          <a:off x="203835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1633</xdr:rowOff>
    </xdr:from>
    <xdr:to>
      <xdr:col>111</xdr:col>
      <xdr:colOff>177800</xdr:colOff>
      <xdr:row>61</xdr:row>
      <xdr:rowOff>12519</xdr:rowOff>
    </xdr:to>
    <xdr:cxnSp macro="">
      <xdr:nvCxnSpPr>
        <xdr:cNvPr id="610" name="直線コネクタ 609">
          <a:extLst>
            <a:ext uri="{FF2B5EF4-FFF2-40B4-BE49-F238E27FC236}">
              <a16:creationId xmlns:a16="http://schemas.microsoft.com/office/drawing/2014/main" id="{C2F66E7D-DCAE-4A0B-BCF0-E587788114B5}"/>
            </a:ext>
          </a:extLst>
        </xdr:cNvPr>
        <xdr:cNvCxnSpPr/>
      </xdr:nvCxnSpPr>
      <xdr:spPr>
        <a:xfrm flipV="1">
          <a:off x="20434300" y="1046008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142966</xdr:rowOff>
    </xdr:from>
    <xdr:to>
      <xdr:col>102</xdr:col>
      <xdr:colOff>165100</xdr:colOff>
      <xdr:row>61</xdr:row>
      <xdr:rowOff>73116</xdr:rowOff>
    </xdr:to>
    <xdr:sp macro="" textlink="">
      <xdr:nvSpPr>
        <xdr:cNvPr id="611" name="楕円 610">
          <a:extLst>
            <a:ext uri="{FF2B5EF4-FFF2-40B4-BE49-F238E27FC236}">
              <a16:creationId xmlns:a16="http://schemas.microsoft.com/office/drawing/2014/main" id="{12F2BEE7-D580-4BB2-9941-8CC60D4249D8}"/>
            </a:ext>
          </a:extLst>
        </xdr:cNvPr>
        <xdr:cNvSpPr/>
      </xdr:nvSpPr>
      <xdr:spPr>
        <a:xfrm>
          <a:off x="19494500" y="104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12519</xdr:rowOff>
    </xdr:from>
    <xdr:to>
      <xdr:col>107</xdr:col>
      <xdr:colOff>50800</xdr:colOff>
      <xdr:row>61</xdr:row>
      <xdr:rowOff>22316</xdr:rowOff>
    </xdr:to>
    <xdr:cxnSp macro="">
      <xdr:nvCxnSpPr>
        <xdr:cNvPr id="612" name="直線コネクタ 611">
          <a:extLst>
            <a:ext uri="{FF2B5EF4-FFF2-40B4-BE49-F238E27FC236}">
              <a16:creationId xmlns:a16="http://schemas.microsoft.com/office/drawing/2014/main" id="{F68A0401-2A57-45B1-992F-E76D3D7C89DB}"/>
            </a:ext>
          </a:extLst>
        </xdr:cNvPr>
        <xdr:cNvCxnSpPr/>
      </xdr:nvCxnSpPr>
      <xdr:spPr>
        <a:xfrm flipV="1">
          <a:off x="19545300" y="104709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151674</xdr:rowOff>
    </xdr:from>
    <xdr:to>
      <xdr:col>98</xdr:col>
      <xdr:colOff>38100</xdr:colOff>
      <xdr:row>61</xdr:row>
      <xdr:rowOff>81824</xdr:rowOff>
    </xdr:to>
    <xdr:sp macro="" textlink="">
      <xdr:nvSpPr>
        <xdr:cNvPr id="613" name="楕円 612">
          <a:extLst>
            <a:ext uri="{FF2B5EF4-FFF2-40B4-BE49-F238E27FC236}">
              <a16:creationId xmlns:a16="http://schemas.microsoft.com/office/drawing/2014/main" id="{49F5D3BF-3FDD-449F-B51A-E1DC1B394F2A}"/>
            </a:ext>
          </a:extLst>
        </xdr:cNvPr>
        <xdr:cNvSpPr/>
      </xdr:nvSpPr>
      <xdr:spPr>
        <a:xfrm>
          <a:off x="18605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22316</xdr:rowOff>
    </xdr:from>
    <xdr:to>
      <xdr:col>102</xdr:col>
      <xdr:colOff>114300</xdr:colOff>
      <xdr:row>61</xdr:row>
      <xdr:rowOff>31024</xdr:rowOff>
    </xdr:to>
    <xdr:cxnSp macro="">
      <xdr:nvCxnSpPr>
        <xdr:cNvPr id="614" name="直線コネクタ 613">
          <a:extLst>
            <a:ext uri="{FF2B5EF4-FFF2-40B4-BE49-F238E27FC236}">
              <a16:creationId xmlns:a16="http://schemas.microsoft.com/office/drawing/2014/main" id="{2D2663CF-FE38-4629-AC83-3BCC5E6E6045}"/>
            </a:ext>
          </a:extLst>
        </xdr:cNvPr>
        <xdr:cNvCxnSpPr/>
      </xdr:nvCxnSpPr>
      <xdr:spPr>
        <a:xfrm flipV="1">
          <a:off x="18656300" y="1048076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615" name="n_1aveValue【学校施設】&#10;一人当たり面積">
          <a:extLst>
            <a:ext uri="{FF2B5EF4-FFF2-40B4-BE49-F238E27FC236}">
              <a16:creationId xmlns:a16="http://schemas.microsoft.com/office/drawing/2014/main" id="{85AEF3C4-10A8-48B7-A957-D2234653EF96}"/>
            </a:ext>
          </a:extLst>
        </xdr:cNvPr>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616" name="n_2aveValue【学校施設】&#10;一人当たり面積">
          <a:extLst>
            <a:ext uri="{FF2B5EF4-FFF2-40B4-BE49-F238E27FC236}">
              <a16:creationId xmlns:a16="http://schemas.microsoft.com/office/drawing/2014/main" id="{BC5CCDF4-67D3-4AD9-8815-8449191457B1}"/>
            </a:ext>
          </a:extLst>
        </xdr:cNvPr>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617" name="n_3aveValue【学校施設】&#10;一人当たり面積">
          <a:extLst>
            <a:ext uri="{FF2B5EF4-FFF2-40B4-BE49-F238E27FC236}">
              <a16:creationId xmlns:a16="http://schemas.microsoft.com/office/drawing/2014/main" id="{7AAD7612-3904-4D27-9CB4-E301FCF14986}"/>
            </a:ext>
          </a:extLst>
        </xdr:cNvPr>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618" name="n_4aveValue【学校施設】&#10;一人当たり面積">
          <a:extLst>
            <a:ext uri="{FF2B5EF4-FFF2-40B4-BE49-F238E27FC236}">
              <a16:creationId xmlns:a16="http://schemas.microsoft.com/office/drawing/2014/main" id="{229CF47A-B5E0-4503-82B1-551B6D5AB1F5}"/>
            </a:ext>
          </a:extLst>
        </xdr:cNvPr>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43560</xdr:rowOff>
    </xdr:from>
    <xdr:ext cx="469744" cy="259045"/>
    <xdr:sp macro="" textlink="">
      <xdr:nvSpPr>
        <xdr:cNvPr id="619" name="n_1mainValue【学校施設】&#10;一人当たり面積">
          <a:extLst>
            <a:ext uri="{FF2B5EF4-FFF2-40B4-BE49-F238E27FC236}">
              <a16:creationId xmlns:a16="http://schemas.microsoft.com/office/drawing/2014/main" id="{01BCB805-D17E-4DAB-BADA-F4927C7A40BC}"/>
            </a:ext>
          </a:extLst>
        </xdr:cNvPr>
        <xdr:cNvSpPr txBox="1"/>
      </xdr:nvSpPr>
      <xdr:spPr>
        <a:xfrm>
          <a:off x="21075727" y="1050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54446</xdr:rowOff>
    </xdr:from>
    <xdr:ext cx="469744" cy="259045"/>
    <xdr:sp macro="" textlink="">
      <xdr:nvSpPr>
        <xdr:cNvPr id="620" name="n_2mainValue【学校施設】&#10;一人当たり面積">
          <a:extLst>
            <a:ext uri="{FF2B5EF4-FFF2-40B4-BE49-F238E27FC236}">
              <a16:creationId xmlns:a16="http://schemas.microsoft.com/office/drawing/2014/main" id="{CAC11327-9E92-4A36-A5D9-3C9326918C0D}"/>
            </a:ext>
          </a:extLst>
        </xdr:cNvPr>
        <xdr:cNvSpPr txBox="1"/>
      </xdr:nvSpPr>
      <xdr:spPr>
        <a:xfrm>
          <a:off x="20199427" y="1051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64243</xdr:rowOff>
    </xdr:from>
    <xdr:ext cx="469744" cy="259045"/>
    <xdr:sp macro="" textlink="">
      <xdr:nvSpPr>
        <xdr:cNvPr id="621" name="n_3mainValue【学校施設】&#10;一人当たり面積">
          <a:extLst>
            <a:ext uri="{FF2B5EF4-FFF2-40B4-BE49-F238E27FC236}">
              <a16:creationId xmlns:a16="http://schemas.microsoft.com/office/drawing/2014/main" id="{66B20AC6-100F-4C7F-8D15-07AB48FB7F8F}"/>
            </a:ext>
          </a:extLst>
        </xdr:cNvPr>
        <xdr:cNvSpPr txBox="1"/>
      </xdr:nvSpPr>
      <xdr:spPr>
        <a:xfrm>
          <a:off x="19310427" y="1052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72951</xdr:rowOff>
    </xdr:from>
    <xdr:ext cx="469744" cy="259045"/>
    <xdr:sp macro="" textlink="">
      <xdr:nvSpPr>
        <xdr:cNvPr id="622" name="n_4mainValue【学校施設】&#10;一人当たり面積">
          <a:extLst>
            <a:ext uri="{FF2B5EF4-FFF2-40B4-BE49-F238E27FC236}">
              <a16:creationId xmlns:a16="http://schemas.microsoft.com/office/drawing/2014/main" id="{7D383A99-4319-41A3-AD5E-7F8DCA70152E}"/>
            </a:ext>
          </a:extLst>
        </xdr:cNvPr>
        <xdr:cNvSpPr txBox="1"/>
      </xdr:nvSpPr>
      <xdr:spPr>
        <a:xfrm>
          <a:off x="18421427" y="105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16B494C8-4D57-4005-BF0E-766654DA3CC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1C3F4E5A-4C7D-4A2F-BE2C-036A0C19AD5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82CB877E-FE25-448B-80F9-F731FC98B6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5E0FF99E-D74E-4BCE-8EB2-9EDFBC1B010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26169AED-A6FD-4494-9C7A-9EB33A50F63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E2DCF4B5-AF6F-4B5C-A08E-45FB68C4A0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D3ECC3A-9714-461D-BC1C-00A66276364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CF5F5D0E-A4FA-49AB-B89F-0832C9FAD33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D572A50F-8503-4679-926C-8D526F1E3B0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47F5E6F0-37A6-4F3E-B0B4-C460B3B3172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AD2C5386-46A1-4CB9-B38B-B527D7C64A4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A9AA818B-8214-45F8-8B16-DFABFEE89F4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6470977B-C73F-4E80-88DC-608A337B3C8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1CEF315E-9A7E-4DF7-986D-86FC4DFC14D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BBD40CB8-A039-4926-A5A0-0BFBEE535DB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A79A99BD-1EC3-4D81-B762-6183C7A528C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9A627BF2-56CC-4576-9302-DEBC030DF1B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79A9D4B6-987A-4315-96FF-AED8FDC6322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521C5857-5277-40FE-83E5-12DC2C9C01B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7EB61DF4-38F4-4D33-914A-4FF4A51761D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36F8D8A3-0C6E-45C9-B36F-7F342F0CA4A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A7F545C7-35D2-413A-94EC-4574BAE0D04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4731F76E-C01B-4F19-8EFB-9370DBD768C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917920D8-B3FF-48F1-8643-C11A4A69323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1241EF9F-8CBE-4924-9E97-9B35D40F743C}"/>
            </a:ext>
          </a:extLst>
        </xdr:cNvPr>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D618BDF8-2CED-4FD8-96FF-55403433CF4D}"/>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7E47F95A-B267-4F2C-9B35-61324073F428}"/>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a:extLst>
            <a:ext uri="{FF2B5EF4-FFF2-40B4-BE49-F238E27FC236}">
              <a16:creationId xmlns:a16="http://schemas.microsoft.com/office/drawing/2014/main" id="{858CBD92-33A3-4D36-991A-6EB9E2DC27AB}"/>
            </a:ext>
          </a:extLst>
        </xdr:cNvPr>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a:extLst>
            <a:ext uri="{FF2B5EF4-FFF2-40B4-BE49-F238E27FC236}">
              <a16:creationId xmlns:a16="http://schemas.microsoft.com/office/drawing/2014/main" id="{BB9F6122-3D64-4432-8AAC-A21048FBDB9C}"/>
            </a:ext>
          </a:extLst>
        </xdr:cNvPr>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52" name="【児童館】&#10;有形固定資産減価償却率平均値テキスト">
          <a:extLst>
            <a:ext uri="{FF2B5EF4-FFF2-40B4-BE49-F238E27FC236}">
              <a16:creationId xmlns:a16="http://schemas.microsoft.com/office/drawing/2014/main" id="{477625F4-9EDA-4D32-A7CB-237E04EF3B0D}"/>
            </a:ext>
          </a:extLst>
        </xdr:cNvPr>
        <xdr:cNvSpPr txBox="1"/>
      </xdr:nvSpPr>
      <xdr:spPr>
        <a:xfrm>
          <a:off x="16357600" y="1376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a:extLst>
            <a:ext uri="{FF2B5EF4-FFF2-40B4-BE49-F238E27FC236}">
              <a16:creationId xmlns:a16="http://schemas.microsoft.com/office/drawing/2014/main" id="{1843C1EA-1A1C-465A-B973-33638827777F}"/>
            </a:ext>
          </a:extLst>
        </xdr:cNvPr>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a:extLst>
            <a:ext uri="{FF2B5EF4-FFF2-40B4-BE49-F238E27FC236}">
              <a16:creationId xmlns:a16="http://schemas.microsoft.com/office/drawing/2014/main" id="{926AADF5-C284-4F7D-BA74-B9A31221D071}"/>
            </a:ext>
          </a:extLst>
        </xdr:cNvPr>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a:extLst>
            <a:ext uri="{FF2B5EF4-FFF2-40B4-BE49-F238E27FC236}">
              <a16:creationId xmlns:a16="http://schemas.microsoft.com/office/drawing/2014/main" id="{65847CF9-C065-4ED5-8E21-21CD4EF85D41}"/>
            </a:ext>
          </a:extLst>
        </xdr:cNvPr>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a:extLst>
            <a:ext uri="{FF2B5EF4-FFF2-40B4-BE49-F238E27FC236}">
              <a16:creationId xmlns:a16="http://schemas.microsoft.com/office/drawing/2014/main" id="{919D7325-B9B0-4DF5-8DD2-5F6548E722D4}"/>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57" name="フローチャート: 判断 656">
          <a:extLst>
            <a:ext uri="{FF2B5EF4-FFF2-40B4-BE49-F238E27FC236}">
              <a16:creationId xmlns:a16="http://schemas.microsoft.com/office/drawing/2014/main" id="{4993D3E7-C8B5-491E-818E-867648C8B778}"/>
            </a:ext>
          </a:extLst>
        </xdr:cNvPr>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2C856C33-003A-4088-8AF3-2A75D9FC9C1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3F5E14C-A4AB-4498-AD20-346D07D2A53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97895CC-3980-452C-9E78-6A2440B2500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568E1A7-4396-4DFB-AB19-7628B733FD0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F980C59A-8C39-42ED-83B5-04504039EE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120650</xdr:rowOff>
    </xdr:from>
    <xdr:to>
      <xdr:col>85</xdr:col>
      <xdr:colOff>177800</xdr:colOff>
      <xdr:row>86</xdr:row>
      <xdr:rowOff>50800</xdr:rowOff>
    </xdr:to>
    <xdr:sp macro="" textlink="">
      <xdr:nvSpPr>
        <xdr:cNvPr id="663" name="楕円 662">
          <a:extLst>
            <a:ext uri="{FF2B5EF4-FFF2-40B4-BE49-F238E27FC236}">
              <a16:creationId xmlns:a16="http://schemas.microsoft.com/office/drawing/2014/main" id="{FCD7A61B-55FE-4BA3-8F27-3D7E09CA9ADD}"/>
            </a:ext>
          </a:extLst>
        </xdr:cNvPr>
        <xdr:cNvSpPr/>
      </xdr:nvSpPr>
      <xdr:spPr>
        <a:xfrm>
          <a:off x="16268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35577</xdr:rowOff>
    </xdr:from>
    <xdr:ext cx="405111" cy="259045"/>
    <xdr:sp macro="" textlink="">
      <xdr:nvSpPr>
        <xdr:cNvPr id="664" name="【児童館】&#10;有形固定資産減価償却率該当値テキスト">
          <a:extLst>
            <a:ext uri="{FF2B5EF4-FFF2-40B4-BE49-F238E27FC236}">
              <a16:creationId xmlns:a16="http://schemas.microsoft.com/office/drawing/2014/main" id="{B22B3E67-8C32-4988-B8B0-C0ADF75A762F}"/>
            </a:ext>
          </a:extLst>
        </xdr:cNvPr>
        <xdr:cNvSpPr txBox="1"/>
      </xdr:nvSpPr>
      <xdr:spPr>
        <a:xfrm>
          <a:off x="16357600" y="1460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111125</xdr:rowOff>
    </xdr:from>
    <xdr:to>
      <xdr:col>81</xdr:col>
      <xdr:colOff>101600</xdr:colOff>
      <xdr:row>86</xdr:row>
      <xdr:rowOff>41275</xdr:rowOff>
    </xdr:to>
    <xdr:sp macro="" textlink="">
      <xdr:nvSpPr>
        <xdr:cNvPr id="665" name="楕円 664">
          <a:extLst>
            <a:ext uri="{FF2B5EF4-FFF2-40B4-BE49-F238E27FC236}">
              <a16:creationId xmlns:a16="http://schemas.microsoft.com/office/drawing/2014/main" id="{3D3FDAE2-F17D-4497-84C1-28120A4E58B7}"/>
            </a:ext>
          </a:extLst>
        </xdr:cNvPr>
        <xdr:cNvSpPr/>
      </xdr:nvSpPr>
      <xdr:spPr>
        <a:xfrm>
          <a:off x="15430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161925</xdr:rowOff>
    </xdr:from>
    <xdr:to>
      <xdr:col>85</xdr:col>
      <xdr:colOff>127000</xdr:colOff>
      <xdr:row>86</xdr:row>
      <xdr:rowOff>0</xdr:rowOff>
    </xdr:to>
    <xdr:cxnSp macro="">
      <xdr:nvCxnSpPr>
        <xdr:cNvPr id="666" name="直線コネクタ 665">
          <a:extLst>
            <a:ext uri="{FF2B5EF4-FFF2-40B4-BE49-F238E27FC236}">
              <a16:creationId xmlns:a16="http://schemas.microsoft.com/office/drawing/2014/main" id="{F1FA8174-E99C-4576-8638-078D9F0D813D}"/>
            </a:ext>
          </a:extLst>
        </xdr:cNvPr>
        <xdr:cNvCxnSpPr/>
      </xdr:nvCxnSpPr>
      <xdr:spPr>
        <a:xfrm>
          <a:off x="15481300" y="147351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76836</xdr:rowOff>
    </xdr:from>
    <xdr:to>
      <xdr:col>76</xdr:col>
      <xdr:colOff>165100</xdr:colOff>
      <xdr:row>86</xdr:row>
      <xdr:rowOff>6986</xdr:rowOff>
    </xdr:to>
    <xdr:sp macro="" textlink="">
      <xdr:nvSpPr>
        <xdr:cNvPr id="667" name="楕円 666">
          <a:extLst>
            <a:ext uri="{FF2B5EF4-FFF2-40B4-BE49-F238E27FC236}">
              <a16:creationId xmlns:a16="http://schemas.microsoft.com/office/drawing/2014/main" id="{6CB1C5B7-658E-4A1A-A9AC-EC7FCEA3D077}"/>
            </a:ext>
          </a:extLst>
        </xdr:cNvPr>
        <xdr:cNvSpPr/>
      </xdr:nvSpPr>
      <xdr:spPr>
        <a:xfrm>
          <a:off x="14541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127636</xdr:rowOff>
    </xdr:from>
    <xdr:to>
      <xdr:col>81</xdr:col>
      <xdr:colOff>50800</xdr:colOff>
      <xdr:row>85</xdr:row>
      <xdr:rowOff>161925</xdr:rowOff>
    </xdr:to>
    <xdr:cxnSp macro="">
      <xdr:nvCxnSpPr>
        <xdr:cNvPr id="668" name="直線コネクタ 667">
          <a:extLst>
            <a:ext uri="{FF2B5EF4-FFF2-40B4-BE49-F238E27FC236}">
              <a16:creationId xmlns:a16="http://schemas.microsoft.com/office/drawing/2014/main" id="{B8A45966-EFC6-47AC-B347-11CFFF6412F6}"/>
            </a:ext>
          </a:extLst>
        </xdr:cNvPr>
        <xdr:cNvCxnSpPr/>
      </xdr:nvCxnSpPr>
      <xdr:spPr>
        <a:xfrm>
          <a:off x="14592300" y="147008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38736</xdr:rowOff>
    </xdr:from>
    <xdr:to>
      <xdr:col>72</xdr:col>
      <xdr:colOff>38100</xdr:colOff>
      <xdr:row>85</xdr:row>
      <xdr:rowOff>140336</xdr:rowOff>
    </xdr:to>
    <xdr:sp macro="" textlink="">
      <xdr:nvSpPr>
        <xdr:cNvPr id="669" name="楕円 668">
          <a:extLst>
            <a:ext uri="{FF2B5EF4-FFF2-40B4-BE49-F238E27FC236}">
              <a16:creationId xmlns:a16="http://schemas.microsoft.com/office/drawing/2014/main" id="{DA9C8349-26F3-4228-B126-5A17256194F3}"/>
            </a:ext>
          </a:extLst>
        </xdr:cNvPr>
        <xdr:cNvSpPr/>
      </xdr:nvSpPr>
      <xdr:spPr>
        <a:xfrm>
          <a:off x="13652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89536</xdr:rowOff>
    </xdr:from>
    <xdr:to>
      <xdr:col>76</xdr:col>
      <xdr:colOff>114300</xdr:colOff>
      <xdr:row>85</xdr:row>
      <xdr:rowOff>127636</xdr:rowOff>
    </xdr:to>
    <xdr:cxnSp macro="">
      <xdr:nvCxnSpPr>
        <xdr:cNvPr id="670" name="直線コネクタ 669">
          <a:extLst>
            <a:ext uri="{FF2B5EF4-FFF2-40B4-BE49-F238E27FC236}">
              <a16:creationId xmlns:a16="http://schemas.microsoft.com/office/drawing/2014/main" id="{9EAEA5B6-C414-4C83-826F-5F3A5E4437B7}"/>
            </a:ext>
          </a:extLst>
        </xdr:cNvPr>
        <xdr:cNvCxnSpPr/>
      </xdr:nvCxnSpPr>
      <xdr:spPr>
        <a:xfrm>
          <a:off x="13703300" y="14662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636</xdr:rowOff>
    </xdr:from>
    <xdr:to>
      <xdr:col>67</xdr:col>
      <xdr:colOff>101600</xdr:colOff>
      <xdr:row>85</xdr:row>
      <xdr:rowOff>102236</xdr:rowOff>
    </xdr:to>
    <xdr:sp macro="" textlink="">
      <xdr:nvSpPr>
        <xdr:cNvPr id="671" name="楕円 670">
          <a:extLst>
            <a:ext uri="{FF2B5EF4-FFF2-40B4-BE49-F238E27FC236}">
              <a16:creationId xmlns:a16="http://schemas.microsoft.com/office/drawing/2014/main" id="{0DC97B21-3449-4988-9E8B-E7F8E700CE1B}"/>
            </a:ext>
          </a:extLst>
        </xdr:cNvPr>
        <xdr:cNvSpPr/>
      </xdr:nvSpPr>
      <xdr:spPr>
        <a:xfrm>
          <a:off x="12763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51436</xdr:rowOff>
    </xdr:from>
    <xdr:to>
      <xdr:col>71</xdr:col>
      <xdr:colOff>177800</xdr:colOff>
      <xdr:row>85</xdr:row>
      <xdr:rowOff>89536</xdr:rowOff>
    </xdr:to>
    <xdr:cxnSp macro="">
      <xdr:nvCxnSpPr>
        <xdr:cNvPr id="672" name="直線コネクタ 671">
          <a:extLst>
            <a:ext uri="{FF2B5EF4-FFF2-40B4-BE49-F238E27FC236}">
              <a16:creationId xmlns:a16="http://schemas.microsoft.com/office/drawing/2014/main" id="{9A6A01FC-1B4F-4254-A46C-67421A3B9CF2}"/>
            </a:ext>
          </a:extLst>
        </xdr:cNvPr>
        <xdr:cNvCxnSpPr/>
      </xdr:nvCxnSpPr>
      <xdr:spPr>
        <a:xfrm>
          <a:off x="12814300" y="146246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673" name="n_1aveValue【児童館】&#10;有形固定資産減価償却率">
          <a:extLst>
            <a:ext uri="{FF2B5EF4-FFF2-40B4-BE49-F238E27FC236}">
              <a16:creationId xmlns:a16="http://schemas.microsoft.com/office/drawing/2014/main" id="{01363C3F-1AD1-4D97-B46C-F4046F9611F7}"/>
            </a:ext>
          </a:extLst>
        </xdr:cNvPr>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674" name="n_2aveValue【児童館】&#10;有形固定資産減価償却率">
          <a:extLst>
            <a:ext uri="{FF2B5EF4-FFF2-40B4-BE49-F238E27FC236}">
              <a16:creationId xmlns:a16="http://schemas.microsoft.com/office/drawing/2014/main" id="{A42B7722-93CE-4DBD-B909-B9086446B4DE}"/>
            </a:ext>
          </a:extLst>
        </xdr:cNvPr>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75" name="n_3aveValue【児童館】&#10;有形固定資産減価償却率">
          <a:extLst>
            <a:ext uri="{FF2B5EF4-FFF2-40B4-BE49-F238E27FC236}">
              <a16:creationId xmlns:a16="http://schemas.microsoft.com/office/drawing/2014/main" id="{18B9C2E7-67AB-41EF-8A43-8B2706ECF472}"/>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676" name="n_4aveValue【児童館】&#10;有形固定資産減価償却率">
          <a:extLst>
            <a:ext uri="{FF2B5EF4-FFF2-40B4-BE49-F238E27FC236}">
              <a16:creationId xmlns:a16="http://schemas.microsoft.com/office/drawing/2014/main" id="{93F152CC-8DC2-4718-AD84-43255182AE17}"/>
            </a:ext>
          </a:extLst>
        </xdr:cNvPr>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32402</xdr:rowOff>
    </xdr:from>
    <xdr:ext cx="405111" cy="259045"/>
    <xdr:sp macro="" textlink="">
      <xdr:nvSpPr>
        <xdr:cNvPr id="677" name="n_1mainValue【児童館】&#10;有形固定資産減価償却率">
          <a:extLst>
            <a:ext uri="{FF2B5EF4-FFF2-40B4-BE49-F238E27FC236}">
              <a16:creationId xmlns:a16="http://schemas.microsoft.com/office/drawing/2014/main" id="{EF830892-BDA5-4F9B-8A1E-F2EFC26F67B3}"/>
            </a:ext>
          </a:extLst>
        </xdr:cNvPr>
        <xdr:cNvSpPr txBox="1"/>
      </xdr:nvSpPr>
      <xdr:spPr>
        <a:xfrm>
          <a:off x="15266044"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169563</xdr:rowOff>
    </xdr:from>
    <xdr:ext cx="405111" cy="259045"/>
    <xdr:sp macro="" textlink="">
      <xdr:nvSpPr>
        <xdr:cNvPr id="678" name="n_2mainValue【児童館】&#10;有形固定資産減価償却率">
          <a:extLst>
            <a:ext uri="{FF2B5EF4-FFF2-40B4-BE49-F238E27FC236}">
              <a16:creationId xmlns:a16="http://schemas.microsoft.com/office/drawing/2014/main" id="{21D7313B-E851-468B-8643-0628BD8356F5}"/>
            </a:ext>
          </a:extLst>
        </xdr:cNvPr>
        <xdr:cNvSpPr txBox="1"/>
      </xdr:nvSpPr>
      <xdr:spPr>
        <a:xfrm>
          <a:off x="143897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131463</xdr:rowOff>
    </xdr:from>
    <xdr:ext cx="405111" cy="259045"/>
    <xdr:sp macro="" textlink="">
      <xdr:nvSpPr>
        <xdr:cNvPr id="679" name="n_3mainValue【児童館】&#10;有形固定資産減価償却率">
          <a:extLst>
            <a:ext uri="{FF2B5EF4-FFF2-40B4-BE49-F238E27FC236}">
              <a16:creationId xmlns:a16="http://schemas.microsoft.com/office/drawing/2014/main" id="{418F465C-9DF4-467E-983E-0C2D0FA8B472}"/>
            </a:ext>
          </a:extLst>
        </xdr:cNvPr>
        <xdr:cNvSpPr txBox="1"/>
      </xdr:nvSpPr>
      <xdr:spPr>
        <a:xfrm>
          <a:off x="135007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93363</xdr:rowOff>
    </xdr:from>
    <xdr:ext cx="405111" cy="259045"/>
    <xdr:sp macro="" textlink="">
      <xdr:nvSpPr>
        <xdr:cNvPr id="680" name="n_4mainValue【児童館】&#10;有形固定資産減価償却率">
          <a:extLst>
            <a:ext uri="{FF2B5EF4-FFF2-40B4-BE49-F238E27FC236}">
              <a16:creationId xmlns:a16="http://schemas.microsoft.com/office/drawing/2014/main" id="{8A41971A-34E9-4778-8C06-4AE866D73619}"/>
            </a:ext>
          </a:extLst>
        </xdr:cNvPr>
        <xdr:cNvSpPr txBox="1"/>
      </xdr:nvSpPr>
      <xdr:spPr>
        <a:xfrm>
          <a:off x="126117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B96DCE55-2945-4F55-89B8-E7252F65D9C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71BA5EB8-8A3E-4872-AD88-D3ED9B3787B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45995DE7-98E3-4C17-A071-205DE15C427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6E2CD458-F5A3-41E9-84B9-05DE06B89E1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A3D1E848-8354-410D-8CB2-44A4D0EC16F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6A0A3164-F514-49C3-AADF-8D4451BA2AA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75BED12-FD91-4F25-8DA2-A172F21BDB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3308A7D8-5D64-4D65-AA64-2DF71F69EE0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14E3D651-4FF2-449F-A6DE-1D14D7A3E9A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B63211D5-0F04-4029-B7EC-91EA4AC8EA8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5805F51E-04A6-4461-B223-9C2C4A273A1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14F61C9-5770-433E-8C37-60425B408CF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AA467B75-8645-43D2-B73D-F2C0C3E76C4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5BE060E-C51F-4742-9E4B-F491DAD011B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DDBF7752-2C75-40F8-936E-6BC2393B6AE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750FB37B-ED53-4116-9666-230EE49F47F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E7513ACA-0DF3-43C9-9B25-FA4DAAF7DD3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E45D2957-B65A-442D-B7EF-B42EA142F52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4CF436FB-32D4-40B5-B434-58FD83B1DB9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BB1E2F3-FE9C-445F-9AFB-58809D0AFAC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F083648A-6AAC-44D4-8324-100BA1E06B0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a:extLst>
            <a:ext uri="{FF2B5EF4-FFF2-40B4-BE49-F238E27FC236}">
              <a16:creationId xmlns:a16="http://schemas.microsoft.com/office/drawing/2014/main" id="{55272FE8-1EB0-4AAE-8B71-4C5A497DC8F2}"/>
            </a:ext>
          </a:extLst>
        </xdr:cNvPr>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a:extLst>
            <a:ext uri="{FF2B5EF4-FFF2-40B4-BE49-F238E27FC236}">
              <a16:creationId xmlns:a16="http://schemas.microsoft.com/office/drawing/2014/main" id="{1C7AA18D-9551-41D2-A6E9-E54FEE2EB949}"/>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a:extLst>
            <a:ext uri="{FF2B5EF4-FFF2-40B4-BE49-F238E27FC236}">
              <a16:creationId xmlns:a16="http://schemas.microsoft.com/office/drawing/2014/main" id="{1164FBAE-ADAD-4735-B1CE-A2B89C77C3F3}"/>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a:extLst>
            <a:ext uri="{FF2B5EF4-FFF2-40B4-BE49-F238E27FC236}">
              <a16:creationId xmlns:a16="http://schemas.microsoft.com/office/drawing/2014/main" id="{CCBDFB9D-40E0-443A-AA1F-B27213635BD4}"/>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a:extLst>
            <a:ext uri="{FF2B5EF4-FFF2-40B4-BE49-F238E27FC236}">
              <a16:creationId xmlns:a16="http://schemas.microsoft.com/office/drawing/2014/main" id="{D511D6CD-AB25-48A1-84F9-C281E39E07E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07" name="【児童館】&#10;一人当たり面積平均値テキスト">
          <a:extLst>
            <a:ext uri="{FF2B5EF4-FFF2-40B4-BE49-F238E27FC236}">
              <a16:creationId xmlns:a16="http://schemas.microsoft.com/office/drawing/2014/main" id="{E119E6D1-0EC7-4730-BEF9-A04417170007}"/>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a:extLst>
            <a:ext uri="{FF2B5EF4-FFF2-40B4-BE49-F238E27FC236}">
              <a16:creationId xmlns:a16="http://schemas.microsoft.com/office/drawing/2014/main" id="{895007B2-8D46-40BA-A0A7-5DF046E3FD2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9" name="フローチャート: 判断 708">
          <a:extLst>
            <a:ext uri="{FF2B5EF4-FFF2-40B4-BE49-F238E27FC236}">
              <a16:creationId xmlns:a16="http://schemas.microsoft.com/office/drawing/2014/main" id="{A9947633-947E-4066-9D52-031BDB13E36A}"/>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0" name="フローチャート: 判断 709">
          <a:extLst>
            <a:ext uri="{FF2B5EF4-FFF2-40B4-BE49-F238E27FC236}">
              <a16:creationId xmlns:a16="http://schemas.microsoft.com/office/drawing/2014/main" id="{BD141FE5-EA5C-4E04-B03D-4999A29B2654}"/>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a:extLst>
            <a:ext uri="{FF2B5EF4-FFF2-40B4-BE49-F238E27FC236}">
              <a16:creationId xmlns:a16="http://schemas.microsoft.com/office/drawing/2014/main" id="{DF107684-D8BC-4762-B788-26928D0CFF45}"/>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a:extLst>
            <a:ext uri="{FF2B5EF4-FFF2-40B4-BE49-F238E27FC236}">
              <a16:creationId xmlns:a16="http://schemas.microsoft.com/office/drawing/2014/main" id="{032AE95A-0E2E-4E1C-B198-AD2F079F21BD}"/>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BC26B747-9C6B-4745-9A32-BCB11C5F788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82FF7E9-FE6C-46DB-868F-B0D8AD5415E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2EE4AFD2-6C40-48CD-A305-BA78F9E141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9134DFB-EFA3-4446-9BDF-86F0C0E6ED6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47E9589-55FF-4E5F-9A0F-BFD48981E65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18" name="楕円 717">
          <a:extLst>
            <a:ext uri="{FF2B5EF4-FFF2-40B4-BE49-F238E27FC236}">
              <a16:creationId xmlns:a16="http://schemas.microsoft.com/office/drawing/2014/main" id="{F56DE465-BC15-44CC-AF2B-40ACB9CA3DFC}"/>
            </a:ext>
          </a:extLst>
        </xdr:cNvPr>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719" name="【児童館】&#10;一人当たり面積該当値テキスト">
          <a:extLst>
            <a:ext uri="{FF2B5EF4-FFF2-40B4-BE49-F238E27FC236}">
              <a16:creationId xmlns:a16="http://schemas.microsoft.com/office/drawing/2014/main" id="{777CFF16-3689-4514-A1DF-3CE7B2ECCA14}"/>
            </a:ext>
          </a:extLst>
        </xdr:cNvPr>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720" name="楕円 719">
          <a:extLst>
            <a:ext uri="{FF2B5EF4-FFF2-40B4-BE49-F238E27FC236}">
              <a16:creationId xmlns:a16="http://schemas.microsoft.com/office/drawing/2014/main" id="{47D63B07-BAB7-40A8-B505-DA9DEBAE9363}"/>
            </a:ext>
          </a:extLst>
        </xdr:cNvPr>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129539</xdr:rowOff>
    </xdr:to>
    <xdr:cxnSp macro="">
      <xdr:nvCxnSpPr>
        <xdr:cNvPr id="721" name="直線コネクタ 720">
          <a:extLst>
            <a:ext uri="{FF2B5EF4-FFF2-40B4-BE49-F238E27FC236}">
              <a16:creationId xmlns:a16="http://schemas.microsoft.com/office/drawing/2014/main" id="{83E03E03-C996-4417-A6A8-5B33334D8218}"/>
            </a:ext>
          </a:extLst>
        </xdr:cNvPr>
        <xdr:cNvCxnSpPr/>
      </xdr:nvCxnSpPr>
      <xdr:spPr>
        <a:xfrm>
          <a:off x="21323300" y="1418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722" name="楕円 721">
          <a:extLst>
            <a:ext uri="{FF2B5EF4-FFF2-40B4-BE49-F238E27FC236}">
              <a16:creationId xmlns:a16="http://schemas.microsoft.com/office/drawing/2014/main" id="{5AA2016F-F95D-44DC-B676-5C4CC0ABAB0B}"/>
            </a:ext>
          </a:extLst>
        </xdr:cNvPr>
        <xdr:cNvSpPr/>
      </xdr:nvSpPr>
      <xdr:spPr>
        <a:xfrm>
          <a:off x="2038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129539</xdr:rowOff>
    </xdr:to>
    <xdr:cxnSp macro="">
      <xdr:nvCxnSpPr>
        <xdr:cNvPr id="723" name="直線コネクタ 722">
          <a:extLst>
            <a:ext uri="{FF2B5EF4-FFF2-40B4-BE49-F238E27FC236}">
              <a16:creationId xmlns:a16="http://schemas.microsoft.com/office/drawing/2014/main" id="{63A4B5F2-FB75-4F35-8AE1-ACD11AAB05CA}"/>
            </a:ext>
          </a:extLst>
        </xdr:cNvPr>
        <xdr:cNvCxnSpPr/>
      </xdr:nvCxnSpPr>
      <xdr:spPr>
        <a:xfrm>
          <a:off x="20434300" y="1418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24" name="楕円 723">
          <a:extLst>
            <a:ext uri="{FF2B5EF4-FFF2-40B4-BE49-F238E27FC236}">
              <a16:creationId xmlns:a16="http://schemas.microsoft.com/office/drawing/2014/main" id="{F2C63495-6D07-49A5-9A5B-35167E06CC04}"/>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129539</xdr:rowOff>
    </xdr:from>
    <xdr:to>
      <xdr:col>107</xdr:col>
      <xdr:colOff>50800</xdr:colOff>
      <xdr:row>82</xdr:row>
      <xdr:rowOff>152400</xdr:rowOff>
    </xdr:to>
    <xdr:cxnSp macro="">
      <xdr:nvCxnSpPr>
        <xdr:cNvPr id="725" name="直線コネクタ 724">
          <a:extLst>
            <a:ext uri="{FF2B5EF4-FFF2-40B4-BE49-F238E27FC236}">
              <a16:creationId xmlns:a16="http://schemas.microsoft.com/office/drawing/2014/main" id="{DA86CF49-42F0-4351-BE2E-68ED2E77462A}"/>
            </a:ext>
          </a:extLst>
        </xdr:cNvPr>
        <xdr:cNvCxnSpPr/>
      </xdr:nvCxnSpPr>
      <xdr:spPr>
        <a:xfrm flipV="1">
          <a:off x="19545300" y="14188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26" name="楕円 725">
          <a:extLst>
            <a:ext uri="{FF2B5EF4-FFF2-40B4-BE49-F238E27FC236}">
              <a16:creationId xmlns:a16="http://schemas.microsoft.com/office/drawing/2014/main" id="{05C327A7-E420-4132-B143-8999EED8FEE7}"/>
            </a:ext>
          </a:extLst>
        </xdr:cNvPr>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727" name="直線コネクタ 726">
          <a:extLst>
            <a:ext uri="{FF2B5EF4-FFF2-40B4-BE49-F238E27FC236}">
              <a16:creationId xmlns:a16="http://schemas.microsoft.com/office/drawing/2014/main" id="{789DA8E2-7C2E-49D1-A6A4-D5E36284FBC0}"/>
            </a:ext>
          </a:extLst>
        </xdr:cNvPr>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28" name="n_1aveValue【児童館】&#10;一人当たり面積">
          <a:extLst>
            <a:ext uri="{FF2B5EF4-FFF2-40B4-BE49-F238E27FC236}">
              <a16:creationId xmlns:a16="http://schemas.microsoft.com/office/drawing/2014/main" id="{6E2A14B9-CBE8-4C0C-BD22-BE3D586A0DCC}"/>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729" name="n_2aveValue【児童館】&#10;一人当たり面積">
          <a:extLst>
            <a:ext uri="{FF2B5EF4-FFF2-40B4-BE49-F238E27FC236}">
              <a16:creationId xmlns:a16="http://schemas.microsoft.com/office/drawing/2014/main" id="{3E2C3828-E42C-4535-BE52-6AE4AB86723C}"/>
            </a:ext>
          </a:extLst>
        </xdr:cNvPr>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0" name="n_3aveValue【児童館】&#10;一人当たり面積">
          <a:extLst>
            <a:ext uri="{FF2B5EF4-FFF2-40B4-BE49-F238E27FC236}">
              <a16:creationId xmlns:a16="http://schemas.microsoft.com/office/drawing/2014/main" id="{2CA228F4-DC50-46B9-96CB-23B8041A8F19}"/>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1" name="n_4aveValue【児童館】&#10;一人当たり面積">
          <a:extLst>
            <a:ext uri="{FF2B5EF4-FFF2-40B4-BE49-F238E27FC236}">
              <a16:creationId xmlns:a16="http://schemas.microsoft.com/office/drawing/2014/main" id="{B34519DE-FDF0-4053-B7CC-811454138117}"/>
            </a:ext>
          </a:extLst>
        </xdr:cNvPr>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732" name="n_1mainValue【児童館】&#10;一人当たり面積">
          <a:extLst>
            <a:ext uri="{FF2B5EF4-FFF2-40B4-BE49-F238E27FC236}">
              <a16:creationId xmlns:a16="http://schemas.microsoft.com/office/drawing/2014/main" id="{C6B210FF-8252-40A1-9C0A-D90AFAAD66A8}"/>
            </a:ext>
          </a:extLst>
        </xdr:cNvPr>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33" name="n_2mainValue【児童館】&#10;一人当たり面積">
          <a:extLst>
            <a:ext uri="{FF2B5EF4-FFF2-40B4-BE49-F238E27FC236}">
              <a16:creationId xmlns:a16="http://schemas.microsoft.com/office/drawing/2014/main" id="{FB3843DF-29FA-4745-A219-B529F9575756}"/>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4" name="n_3mainValue【児童館】&#10;一人当たり面積">
          <a:extLst>
            <a:ext uri="{FF2B5EF4-FFF2-40B4-BE49-F238E27FC236}">
              <a16:creationId xmlns:a16="http://schemas.microsoft.com/office/drawing/2014/main" id="{0F84B8DB-F5CD-4D8F-B17C-9B7B9BA61094}"/>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35" name="n_4mainValue【児童館】&#10;一人当たり面積">
          <a:extLst>
            <a:ext uri="{FF2B5EF4-FFF2-40B4-BE49-F238E27FC236}">
              <a16:creationId xmlns:a16="http://schemas.microsoft.com/office/drawing/2014/main" id="{497E94BC-BDDB-4B46-A52C-3CD929AA2D13}"/>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711BE7D6-68D4-47F7-AFD7-FE81C072ABE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2B7F1DB9-C5C6-445B-ACB5-3A3B15C1C00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2DDF709-AA38-436D-A419-2331141EBF4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B15D36A1-E6A4-4462-A23C-4840BF94224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F51BE257-D7F0-48A4-9851-81B02380837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7F5439E2-0EC8-432C-BC85-1692CE355E2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8E98DB63-C16C-46E8-8E52-CE4B7B1A596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F11FE34F-A6E2-4379-BFEA-AB2E0D26BDF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74759C2F-C5CD-4214-A519-988DC3D8081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7E0C4E4F-D0E2-4936-8A56-669D61B00B8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61F1D870-47DF-411B-876B-CF228DC7802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43074AC5-BE9A-4B18-8861-1D056C9475A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A8741D77-97F1-4D5E-BAD3-DCE32C5E885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2ACF7910-BD18-420D-947B-ECFC11B5C5F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F3823F4C-1C81-43E7-89FF-7AD9F4E0D6C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38820915-3BE3-465F-9A3F-52EFDA6A03E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3AA3541D-F61F-4E1F-98D7-C7F0034B55A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733DC6FE-0C3F-4CBB-AD53-340179894DA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FA6A43D4-FC17-44D9-A8C2-B36D11FEF81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47A58895-DC57-4668-AE95-A946B4CD3C1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36B37F42-26CC-45B8-8E3A-A9D4D1342F6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F8EA788B-9BCE-48E3-8875-DF657A2B0C4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AD71BF15-6C8B-4AEF-9B81-6414B9DA377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7BBE99E4-73F0-41DA-BB48-16B007FFD69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a:extLst>
            <a:ext uri="{FF2B5EF4-FFF2-40B4-BE49-F238E27FC236}">
              <a16:creationId xmlns:a16="http://schemas.microsoft.com/office/drawing/2014/main" id="{241BD292-4F3B-4A45-B652-F80197227080}"/>
            </a:ext>
          </a:extLst>
        </xdr:cNvPr>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1" name="【公民館】&#10;有形固定資産減価償却率最小値テキスト">
          <a:extLst>
            <a:ext uri="{FF2B5EF4-FFF2-40B4-BE49-F238E27FC236}">
              <a16:creationId xmlns:a16="http://schemas.microsoft.com/office/drawing/2014/main" id="{29C15BC4-3FAE-4B63-BD87-C7AC585EC4E5}"/>
            </a:ext>
          </a:extLst>
        </xdr:cNvPr>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a:extLst>
            <a:ext uri="{FF2B5EF4-FFF2-40B4-BE49-F238E27FC236}">
              <a16:creationId xmlns:a16="http://schemas.microsoft.com/office/drawing/2014/main" id="{5D442365-249E-4C47-B0C6-AB9C9980FCC8}"/>
            </a:ext>
          </a:extLst>
        </xdr:cNvPr>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3" name="【公民館】&#10;有形固定資産減価償却率最大値テキスト">
          <a:extLst>
            <a:ext uri="{FF2B5EF4-FFF2-40B4-BE49-F238E27FC236}">
              <a16:creationId xmlns:a16="http://schemas.microsoft.com/office/drawing/2014/main" id="{7410D635-6AD7-4088-B309-97E3ABBCF7CB}"/>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a:extLst>
            <a:ext uri="{FF2B5EF4-FFF2-40B4-BE49-F238E27FC236}">
              <a16:creationId xmlns:a16="http://schemas.microsoft.com/office/drawing/2014/main" id="{8E5784EF-6B65-4016-8D3E-C364E116747D}"/>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5" name="【公民館】&#10;有形固定資産減価償却率平均値テキスト">
          <a:extLst>
            <a:ext uri="{FF2B5EF4-FFF2-40B4-BE49-F238E27FC236}">
              <a16:creationId xmlns:a16="http://schemas.microsoft.com/office/drawing/2014/main" id="{D544D5E1-D900-4C3D-BE5B-4BFDE33A8758}"/>
            </a:ext>
          </a:extLst>
        </xdr:cNvPr>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6" name="フローチャート: 判断 765">
          <a:extLst>
            <a:ext uri="{FF2B5EF4-FFF2-40B4-BE49-F238E27FC236}">
              <a16:creationId xmlns:a16="http://schemas.microsoft.com/office/drawing/2014/main" id="{3DC53192-7663-4F02-A25B-079392D7DEC9}"/>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67" name="フローチャート: 判断 766">
          <a:extLst>
            <a:ext uri="{FF2B5EF4-FFF2-40B4-BE49-F238E27FC236}">
              <a16:creationId xmlns:a16="http://schemas.microsoft.com/office/drawing/2014/main" id="{E3A51B68-97C9-4786-8CC3-8BBE3609041B}"/>
            </a:ext>
          </a:extLst>
        </xdr:cNvPr>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68" name="フローチャート: 判断 767">
          <a:extLst>
            <a:ext uri="{FF2B5EF4-FFF2-40B4-BE49-F238E27FC236}">
              <a16:creationId xmlns:a16="http://schemas.microsoft.com/office/drawing/2014/main" id="{4206A7B3-394D-4581-9059-73DE1211DD46}"/>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69" name="フローチャート: 判断 768">
          <a:extLst>
            <a:ext uri="{FF2B5EF4-FFF2-40B4-BE49-F238E27FC236}">
              <a16:creationId xmlns:a16="http://schemas.microsoft.com/office/drawing/2014/main" id="{0060D8F2-A7AE-4FEB-AA30-C83CE5A71FC6}"/>
            </a:ext>
          </a:extLst>
        </xdr:cNvPr>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0" name="フローチャート: 判断 769">
          <a:extLst>
            <a:ext uri="{FF2B5EF4-FFF2-40B4-BE49-F238E27FC236}">
              <a16:creationId xmlns:a16="http://schemas.microsoft.com/office/drawing/2014/main" id="{229E0C59-8A04-4FDE-BDF4-40C8F3680BEE}"/>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5154533-82DF-4DF3-8A41-D86BC9347B2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182B9C89-9440-427E-9101-BAE31907FDB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F4CBAD3-C8A6-4D8B-B58A-5C919996980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81131579-27FE-4FB3-98BA-573165AC3D2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5872581-819F-411D-BAAC-65E03941C84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76" name="楕円 775">
          <a:extLst>
            <a:ext uri="{FF2B5EF4-FFF2-40B4-BE49-F238E27FC236}">
              <a16:creationId xmlns:a16="http://schemas.microsoft.com/office/drawing/2014/main" id="{819961CC-40C0-465D-90FE-D9463E021C85}"/>
            </a:ext>
          </a:extLst>
        </xdr:cNvPr>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777" name="【公民館】&#10;有形固定資産減価償却率該当値テキスト">
          <a:extLst>
            <a:ext uri="{FF2B5EF4-FFF2-40B4-BE49-F238E27FC236}">
              <a16:creationId xmlns:a16="http://schemas.microsoft.com/office/drawing/2014/main" id="{096678EA-3C88-4F0D-908D-4B19FB41E77E}"/>
            </a:ext>
          </a:extLst>
        </xdr:cNvPr>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12064</xdr:rowOff>
    </xdr:from>
    <xdr:to>
      <xdr:col>81</xdr:col>
      <xdr:colOff>101600</xdr:colOff>
      <xdr:row>106</xdr:row>
      <xdr:rowOff>113664</xdr:rowOff>
    </xdr:to>
    <xdr:sp macro="" textlink="">
      <xdr:nvSpPr>
        <xdr:cNvPr id="778" name="楕円 777">
          <a:extLst>
            <a:ext uri="{FF2B5EF4-FFF2-40B4-BE49-F238E27FC236}">
              <a16:creationId xmlns:a16="http://schemas.microsoft.com/office/drawing/2014/main" id="{0C971250-9E06-4EAC-9C7C-7090614441D8}"/>
            </a:ext>
          </a:extLst>
        </xdr:cNvPr>
        <xdr:cNvSpPr/>
      </xdr:nvSpPr>
      <xdr:spPr>
        <a:xfrm>
          <a:off x="15430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62864</xdr:rowOff>
    </xdr:from>
    <xdr:to>
      <xdr:col>85</xdr:col>
      <xdr:colOff>127000</xdr:colOff>
      <xdr:row>106</xdr:row>
      <xdr:rowOff>99061</xdr:rowOff>
    </xdr:to>
    <xdr:cxnSp macro="">
      <xdr:nvCxnSpPr>
        <xdr:cNvPr id="779" name="直線コネクタ 778">
          <a:extLst>
            <a:ext uri="{FF2B5EF4-FFF2-40B4-BE49-F238E27FC236}">
              <a16:creationId xmlns:a16="http://schemas.microsoft.com/office/drawing/2014/main" id="{93727F69-A469-41E0-9023-C8986253444B}"/>
            </a:ext>
          </a:extLst>
        </xdr:cNvPr>
        <xdr:cNvCxnSpPr/>
      </xdr:nvCxnSpPr>
      <xdr:spPr>
        <a:xfrm>
          <a:off x="15481300" y="182365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145414</xdr:rowOff>
    </xdr:from>
    <xdr:to>
      <xdr:col>76</xdr:col>
      <xdr:colOff>165100</xdr:colOff>
      <xdr:row>106</xdr:row>
      <xdr:rowOff>75564</xdr:rowOff>
    </xdr:to>
    <xdr:sp macro="" textlink="">
      <xdr:nvSpPr>
        <xdr:cNvPr id="780" name="楕円 779">
          <a:extLst>
            <a:ext uri="{FF2B5EF4-FFF2-40B4-BE49-F238E27FC236}">
              <a16:creationId xmlns:a16="http://schemas.microsoft.com/office/drawing/2014/main" id="{E0865053-7783-46B9-B58A-5F67ABEE2BFB}"/>
            </a:ext>
          </a:extLst>
        </xdr:cNvPr>
        <xdr:cNvSpPr/>
      </xdr:nvSpPr>
      <xdr:spPr>
        <a:xfrm>
          <a:off x="14541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24764</xdr:rowOff>
    </xdr:from>
    <xdr:to>
      <xdr:col>81</xdr:col>
      <xdr:colOff>50800</xdr:colOff>
      <xdr:row>106</xdr:row>
      <xdr:rowOff>62864</xdr:rowOff>
    </xdr:to>
    <xdr:cxnSp macro="">
      <xdr:nvCxnSpPr>
        <xdr:cNvPr id="781" name="直線コネクタ 780">
          <a:extLst>
            <a:ext uri="{FF2B5EF4-FFF2-40B4-BE49-F238E27FC236}">
              <a16:creationId xmlns:a16="http://schemas.microsoft.com/office/drawing/2014/main" id="{2C8DC88A-B2EA-4741-A664-B5D44775A60D}"/>
            </a:ext>
          </a:extLst>
        </xdr:cNvPr>
        <xdr:cNvCxnSpPr/>
      </xdr:nvCxnSpPr>
      <xdr:spPr>
        <a:xfrm>
          <a:off x="14592300" y="181984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782" name="楕円 781">
          <a:extLst>
            <a:ext uri="{FF2B5EF4-FFF2-40B4-BE49-F238E27FC236}">
              <a16:creationId xmlns:a16="http://schemas.microsoft.com/office/drawing/2014/main" id="{D01ABDFB-1C7B-4A4E-8605-48997667E70B}"/>
            </a:ext>
          </a:extLst>
        </xdr:cNvPr>
        <xdr:cNvSpPr/>
      </xdr:nvSpPr>
      <xdr:spPr>
        <a:xfrm>
          <a:off x="1365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160020</xdr:rowOff>
    </xdr:from>
    <xdr:to>
      <xdr:col>76</xdr:col>
      <xdr:colOff>114300</xdr:colOff>
      <xdr:row>106</xdr:row>
      <xdr:rowOff>24764</xdr:rowOff>
    </xdr:to>
    <xdr:cxnSp macro="">
      <xdr:nvCxnSpPr>
        <xdr:cNvPr id="783" name="直線コネクタ 782">
          <a:extLst>
            <a:ext uri="{FF2B5EF4-FFF2-40B4-BE49-F238E27FC236}">
              <a16:creationId xmlns:a16="http://schemas.microsoft.com/office/drawing/2014/main" id="{893F70CA-BDCF-4FFB-9A7B-8D2F4CFA089B}"/>
            </a:ext>
          </a:extLst>
        </xdr:cNvPr>
        <xdr:cNvCxnSpPr/>
      </xdr:nvCxnSpPr>
      <xdr:spPr>
        <a:xfrm>
          <a:off x="13703300" y="181622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73025</xdr:rowOff>
    </xdr:from>
    <xdr:to>
      <xdr:col>67</xdr:col>
      <xdr:colOff>101600</xdr:colOff>
      <xdr:row>106</xdr:row>
      <xdr:rowOff>3175</xdr:rowOff>
    </xdr:to>
    <xdr:sp macro="" textlink="">
      <xdr:nvSpPr>
        <xdr:cNvPr id="784" name="楕円 783">
          <a:extLst>
            <a:ext uri="{FF2B5EF4-FFF2-40B4-BE49-F238E27FC236}">
              <a16:creationId xmlns:a16="http://schemas.microsoft.com/office/drawing/2014/main" id="{F5B747EF-0C38-40D5-9DB0-CB88E9EB8F0E}"/>
            </a:ext>
          </a:extLst>
        </xdr:cNvPr>
        <xdr:cNvSpPr/>
      </xdr:nvSpPr>
      <xdr:spPr>
        <a:xfrm>
          <a:off x="12763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123825</xdr:rowOff>
    </xdr:from>
    <xdr:to>
      <xdr:col>71</xdr:col>
      <xdr:colOff>177800</xdr:colOff>
      <xdr:row>105</xdr:row>
      <xdr:rowOff>160020</xdr:rowOff>
    </xdr:to>
    <xdr:cxnSp macro="">
      <xdr:nvCxnSpPr>
        <xdr:cNvPr id="785" name="直線コネクタ 784">
          <a:extLst>
            <a:ext uri="{FF2B5EF4-FFF2-40B4-BE49-F238E27FC236}">
              <a16:creationId xmlns:a16="http://schemas.microsoft.com/office/drawing/2014/main" id="{6A588945-BD52-4D87-8819-74DD9FC24737}"/>
            </a:ext>
          </a:extLst>
        </xdr:cNvPr>
        <xdr:cNvCxnSpPr/>
      </xdr:nvCxnSpPr>
      <xdr:spPr>
        <a:xfrm>
          <a:off x="12814300" y="18126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95902</xdr:rowOff>
    </xdr:from>
    <xdr:ext cx="405111" cy="259045"/>
    <xdr:sp macro="" textlink="">
      <xdr:nvSpPr>
        <xdr:cNvPr id="786" name="n_1aveValue【公民館】&#10;有形固定資産減価償却率">
          <a:extLst>
            <a:ext uri="{FF2B5EF4-FFF2-40B4-BE49-F238E27FC236}">
              <a16:creationId xmlns:a16="http://schemas.microsoft.com/office/drawing/2014/main" id="{228E9811-49B7-4C92-9607-7C6CFE0AA867}"/>
            </a:ext>
          </a:extLst>
        </xdr:cNvPr>
        <xdr:cNvSpPr txBox="1"/>
      </xdr:nvSpPr>
      <xdr:spPr>
        <a:xfrm>
          <a:off x="152660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87" name="n_2aveValue【公民館】&#10;有形固定資産減価償却率">
          <a:extLst>
            <a:ext uri="{FF2B5EF4-FFF2-40B4-BE49-F238E27FC236}">
              <a16:creationId xmlns:a16="http://schemas.microsoft.com/office/drawing/2014/main" id="{B6BF29DF-1201-46DC-8845-56936FAEEDCA}"/>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788" name="n_3aveValue【公民館】&#10;有形固定資産減価償却率">
          <a:extLst>
            <a:ext uri="{FF2B5EF4-FFF2-40B4-BE49-F238E27FC236}">
              <a16:creationId xmlns:a16="http://schemas.microsoft.com/office/drawing/2014/main" id="{CB242BBC-6521-478B-B0C5-C796AFF56E9D}"/>
            </a:ext>
          </a:extLst>
        </xdr:cNvPr>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89" name="n_4aveValue【公民館】&#10;有形固定資産減価償却率">
          <a:extLst>
            <a:ext uri="{FF2B5EF4-FFF2-40B4-BE49-F238E27FC236}">
              <a16:creationId xmlns:a16="http://schemas.microsoft.com/office/drawing/2014/main" id="{921C31A2-7B54-4272-95EC-CE1916199EA7}"/>
            </a:ext>
          </a:extLst>
        </xdr:cNvPr>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104791</xdr:rowOff>
    </xdr:from>
    <xdr:ext cx="405111" cy="259045"/>
    <xdr:sp macro="" textlink="">
      <xdr:nvSpPr>
        <xdr:cNvPr id="790" name="n_1mainValue【公民館】&#10;有形固定資産減価償却率">
          <a:extLst>
            <a:ext uri="{FF2B5EF4-FFF2-40B4-BE49-F238E27FC236}">
              <a16:creationId xmlns:a16="http://schemas.microsoft.com/office/drawing/2014/main" id="{809A31C0-8144-4EC3-849D-FDF8C56A52B3}"/>
            </a:ext>
          </a:extLst>
        </xdr:cNvPr>
        <xdr:cNvSpPr txBox="1"/>
      </xdr:nvSpPr>
      <xdr:spPr>
        <a:xfrm>
          <a:off x="152660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66691</xdr:rowOff>
    </xdr:from>
    <xdr:ext cx="405111" cy="259045"/>
    <xdr:sp macro="" textlink="">
      <xdr:nvSpPr>
        <xdr:cNvPr id="791" name="n_2mainValue【公民館】&#10;有形固定資産減価償却率">
          <a:extLst>
            <a:ext uri="{FF2B5EF4-FFF2-40B4-BE49-F238E27FC236}">
              <a16:creationId xmlns:a16="http://schemas.microsoft.com/office/drawing/2014/main" id="{2249BFFF-ABB8-4EEB-A052-69AAB651CD13}"/>
            </a:ext>
          </a:extLst>
        </xdr:cNvPr>
        <xdr:cNvSpPr txBox="1"/>
      </xdr:nvSpPr>
      <xdr:spPr>
        <a:xfrm>
          <a:off x="14389744"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30497</xdr:rowOff>
    </xdr:from>
    <xdr:ext cx="405111" cy="259045"/>
    <xdr:sp macro="" textlink="">
      <xdr:nvSpPr>
        <xdr:cNvPr id="792" name="n_3mainValue【公民館】&#10;有形固定資産減価償却率">
          <a:extLst>
            <a:ext uri="{FF2B5EF4-FFF2-40B4-BE49-F238E27FC236}">
              <a16:creationId xmlns:a16="http://schemas.microsoft.com/office/drawing/2014/main" id="{80DF4DC1-8C42-4CAE-AFCE-BEDA595E51D0}"/>
            </a:ext>
          </a:extLst>
        </xdr:cNvPr>
        <xdr:cNvSpPr txBox="1"/>
      </xdr:nvSpPr>
      <xdr:spPr>
        <a:xfrm>
          <a:off x="13500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165752</xdr:rowOff>
    </xdr:from>
    <xdr:ext cx="405111" cy="259045"/>
    <xdr:sp macro="" textlink="">
      <xdr:nvSpPr>
        <xdr:cNvPr id="793" name="n_4mainValue【公民館】&#10;有形固定資産減価償却率">
          <a:extLst>
            <a:ext uri="{FF2B5EF4-FFF2-40B4-BE49-F238E27FC236}">
              <a16:creationId xmlns:a16="http://schemas.microsoft.com/office/drawing/2014/main" id="{E279F8CD-033A-4E11-8BFC-220C86627DF7}"/>
            </a:ext>
          </a:extLst>
        </xdr:cNvPr>
        <xdr:cNvSpPr txBox="1"/>
      </xdr:nvSpPr>
      <xdr:spPr>
        <a:xfrm>
          <a:off x="126117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571EE5F5-1520-418C-9D55-FCA68EFF517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F0688F54-A2D0-4891-8E71-5C06BAD5845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43F59356-4E8A-45FB-B1B7-9E4FE74AA7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474CB133-14CF-4444-BDE5-1061E2DCC5E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23CC8B6F-2C35-492D-88DA-5C1F77DE5E4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34ED7093-AAC3-4713-B621-843C1EA56FB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C64B4370-3D45-4E7E-B169-1EA764BD175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A8033ACF-900F-433D-8755-7952EE3B1B3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13BBBDD9-197A-44C3-AAAD-58450E2EF4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223C2BE1-9DE1-453D-BE78-6C243FEFDCF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F54C0E7C-F0A3-4D2F-B247-BF70F14B0C5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6A7BA502-9109-48A2-A31D-568CC1B4F53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A0C2A31B-F494-4108-A7A1-CB7EC34BED5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956EBBC9-A6B0-4D72-8141-EDC008BA00F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4F9DCC08-BF43-41D9-994B-E37A1E37FD5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3572EDCF-9F10-4EEF-809D-2698B6D66A4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726E7CDF-D9B4-40A2-8DD1-E520B670781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886E6618-F030-43D4-8D36-2DDA0C09177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A3BB6F62-2F8A-41B3-9D1B-A1865F7AB7A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6FD58A29-008B-4AEB-BC94-C055B2DDF7D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19ECE1FA-DF2D-491C-9898-D1A77B3ECD6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44988825-6C2D-4E67-A8B9-29280A05562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DD28BC46-6DC1-4AA3-A3D2-55A14DC72F2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6F7428B1-988B-4348-9DAF-9B1D8FD45635}"/>
            </a:ext>
          </a:extLst>
        </xdr:cNvPr>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246D0F2C-CF22-48D8-BBD1-3704B78964B2}"/>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B731DD45-1D19-4A89-863C-576FE773A1A4}"/>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20" name="【公民館】&#10;一人当たり面積最大値テキスト">
          <a:extLst>
            <a:ext uri="{FF2B5EF4-FFF2-40B4-BE49-F238E27FC236}">
              <a16:creationId xmlns:a16="http://schemas.microsoft.com/office/drawing/2014/main" id="{FDF2AC10-A7AA-4656-BFD7-7D9188DF352C}"/>
            </a:ext>
          </a:extLst>
        </xdr:cNvPr>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a:extLst>
            <a:ext uri="{FF2B5EF4-FFF2-40B4-BE49-F238E27FC236}">
              <a16:creationId xmlns:a16="http://schemas.microsoft.com/office/drawing/2014/main" id="{96175E33-E18F-455C-8222-785C9CCB0CCD}"/>
            </a:ext>
          </a:extLst>
        </xdr:cNvPr>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822" name="【公民館】&#10;一人当たり面積平均値テキスト">
          <a:extLst>
            <a:ext uri="{FF2B5EF4-FFF2-40B4-BE49-F238E27FC236}">
              <a16:creationId xmlns:a16="http://schemas.microsoft.com/office/drawing/2014/main" id="{7ACD960E-5054-4ACA-9306-28D8D83C69DA}"/>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3" name="フローチャート: 判断 822">
          <a:extLst>
            <a:ext uri="{FF2B5EF4-FFF2-40B4-BE49-F238E27FC236}">
              <a16:creationId xmlns:a16="http://schemas.microsoft.com/office/drawing/2014/main" id="{A09D6D2F-1B59-483B-BE2C-83F47A86DAE5}"/>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24" name="フローチャート: 判断 823">
          <a:extLst>
            <a:ext uri="{FF2B5EF4-FFF2-40B4-BE49-F238E27FC236}">
              <a16:creationId xmlns:a16="http://schemas.microsoft.com/office/drawing/2014/main" id="{1C663023-045B-40E7-9554-4976CAF2EA1E}"/>
            </a:ext>
          </a:extLst>
        </xdr:cNvPr>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a:extLst>
            <a:ext uri="{FF2B5EF4-FFF2-40B4-BE49-F238E27FC236}">
              <a16:creationId xmlns:a16="http://schemas.microsoft.com/office/drawing/2014/main" id="{D1A4BA65-3A5A-4B3C-AA1B-74A72F2E8B34}"/>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26" name="フローチャート: 判断 825">
          <a:extLst>
            <a:ext uri="{FF2B5EF4-FFF2-40B4-BE49-F238E27FC236}">
              <a16:creationId xmlns:a16="http://schemas.microsoft.com/office/drawing/2014/main" id="{E80E4422-88B2-45EF-8F6F-CB0FBFFC238B}"/>
            </a:ext>
          </a:extLst>
        </xdr:cNvPr>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a:extLst>
            <a:ext uri="{FF2B5EF4-FFF2-40B4-BE49-F238E27FC236}">
              <a16:creationId xmlns:a16="http://schemas.microsoft.com/office/drawing/2014/main" id="{3B8161E4-F326-49FA-AA03-42E605462B09}"/>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ADF0B406-46A0-4FBC-86A7-F2E1203C21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9791781-F14A-4E22-9B61-55BB484DAFB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984620C0-772C-42E3-9DCC-0BD82F1D911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20511D5B-E4B4-4246-B47E-12728996BA3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2059F7E-5708-4F02-99C4-803F552292C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833" name="楕円 832">
          <a:extLst>
            <a:ext uri="{FF2B5EF4-FFF2-40B4-BE49-F238E27FC236}">
              <a16:creationId xmlns:a16="http://schemas.microsoft.com/office/drawing/2014/main" id="{20DFA103-7A30-4A08-BF14-03AC31125890}"/>
            </a:ext>
          </a:extLst>
        </xdr:cNvPr>
        <xdr:cNvSpPr/>
      </xdr:nvSpPr>
      <xdr:spPr>
        <a:xfrm>
          <a:off x="22110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73677</xdr:rowOff>
    </xdr:from>
    <xdr:ext cx="469744" cy="259045"/>
    <xdr:sp macro="" textlink="">
      <xdr:nvSpPr>
        <xdr:cNvPr id="834" name="【公民館】&#10;一人当たり面積該当値テキスト">
          <a:extLst>
            <a:ext uri="{FF2B5EF4-FFF2-40B4-BE49-F238E27FC236}">
              <a16:creationId xmlns:a16="http://schemas.microsoft.com/office/drawing/2014/main" id="{B6B31051-1C32-41FA-91C9-719C38CADE8B}"/>
            </a:ext>
          </a:extLst>
        </xdr:cNvPr>
        <xdr:cNvSpPr txBox="1"/>
      </xdr:nvSpPr>
      <xdr:spPr>
        <a:xfrm>
          <a:off x="22199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835" name="楕円 834">
          <a:extLst>
            <a:ext uri="{FF2B5EF4-FFF2-40B4-BE49-F238E27FC236}">
              <a16:creationId xmlns:a16="http://schemas.microsoft.com/office/drawing/2014/main" id="{CC71F2F4-3EFE-44CD-82F9-84CB72EF2D2F}"/>
            </a:ext>
          </a:extLst>
        </xdr:cNvPr>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38100</xdr:rowOff>
    </xdr:from>
    <xdr:to>
      <xdr:col>116</xdr:col>
      <xdr:colOff>63500</xdr:colOff>
      <xdr:row>108</xdr:row>
      <xdr:rowOff>38100</xdr:rowOff>
    </xdr:to>
    <xdr:cxnSp macro="">
      <xdr:nvCxnSpPr>
        <xdr:cNvPr id="836" name="直線コネクタ 835">
          <a:extLst>
            <a:ext uri="{FF2B5EF4-FFF2-40B4-BE49-F238E27FC236}">
              <a16:creationId xmlns:a16="http://schemas.microsoft.com/office/drawing/2014/main" id="{C0200554-78B4-4DDC-BE70-A5B595BFE2D0}"/>
            </a:ext>
          </a:extLst>
        </xdr:cNvPr>
        <xdr:cNvCxnSpPr/>
      </xdr:nvCxnSpPr>
      <xdr:spPr>
        <a:xfrm>
          <a:off x="21323300" y="1855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158750</xdr:rowOff>
    </xdr:from>
    <xdr:to>
      <xdr:col>107</xdr:col>
      <xdr:colOff>101600</xdr:colOff>
      <xdr:row>108</xdr:row>
      <xdr:rowOff>88900</xdr:rowOff>
    </xdr:to>
    <xdr:sp macro="" textlink="">
      <xdr:nvSpPr>
        <xdr:cNvPr id="837" name="楕円 836">
          <a:extLst>
            <a:ext uri="{FF2B5EF4-FFF2-40B4-BE49-F238E27FC236}">
              <a16:creationId xmlns:a16="http://schemas.microsoft.com/office/drawing/2014/main" id="{57CCAA47-D07F-48DE-A44F-3BED288B5244}"/>
            </a:ext>
          </a:extLst>
        </xdr:cNvPr>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38100</xdr:rowOff>
    </xdr:from>
    <xdr:to>
      <xdr:col>111</xdr:col>
      <xdr:colOff>177800</xdr:colOff>
      <xdr:row>108</xdr:row>
      <xdr:rowOff>38100</xdr:rowOff>
    </xdr:to>
    <xdr:cxnSp macro="">
      <xdr:nvCxnSpPr>
        <xdr:cNvPr id="838" name="直線コネクタ 837">
          <a:extLst>
            <a:ext uri="{FF2B5EF4-FFF2-40B4-BE49-F238E27FC236}">
              <a16:creationId xmlns:a16="http://schemas.microsoft.com/office/drawing/2014/main" id="{D00BBB2C-D7C0-4F9E-8853-2B3DF4E4A45B}"/>
            </a:ext>
          </a:extLst>
        </xdr:cNvPr>
        <xdr:cNvCxnSpPr/>
      </xdr:nvCxnSpPr>
      <xdr:spPr>
        <a:xfrm>
          <a:off x="20434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96520</xdr:rowOff>
    </xdr:to>
    <xdr:sp macro="" textlink="">
      <xdr:nvSpPr>
        <xdr:cNvPr id="839" name="楕円 838">
          <a:extLst>
            <a:ext uri="{FF2B5EF4-FFF2-40B4-BE49-F238E27FC236}">
              <a16:creationId xmlns:a16="http://schemas.microsoft.com/office/drawing/2014/main" id="{366DE76E-0BF8-448B-B513-4534377A8CE4}"/>
            </a:ext>
          </a:extLst>
        </xdr:cNvPr>
        <xdr:cNvSpPr/>
      </xdr:nvSpPr>
      <xdr:spPr>
        <a:xfrm>
          <a:off x="19494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38100</xdr:rowOff>
    </xdr:from>
    <xdr:to>
      <xdr:col>107</xdr:col>
      <xdr:colOff>50800</xdr:colOff>
      <xdr:row>108</xdr:row>
      <xdr:rowOff>45720</xdr:rowOff>
    </xdr:to>
    <xdr:cxnSp macro="">
      <xdr:nvCxnSpPr>
        <xdr:cNvPr id="840" name="直線コネクタ 839">
          <a:extLst>
            <a:ext uri="{FF2B5EF4-FFF2-40B4-BE49-F238E27FC236}">
              <a16:creationId xmlns:a16="http://schemas.microsoft.com/office/drawing/2014/main" id="{F63F9D12-D641-4704-9FCE-06D98AB809B5}"/>
            </a:ext>
          </a:extLst>
        </xdr:cNvPr>
        <xdr:cNvCxnSpPr/>
      </xdr:nvCxnSpPr>
      <xdr:spPr>
        <a:xfrm flipV="1">
          <a:off x="19545300" y="18554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166370</xdr:rowOff>
    </xdr:from>
    <xdr:to>
      <xdr:col>98</xdr:col>
      <xdr:colOff>38100</xdr:colOff>
      <xdr:row>108</xdr:row>
      <xdr:rowOff>96520</xdr:rowOff>
    </xdr:to>
    <xdr:sp macro="" textlink="">
      <xdr:nvSpPr>
        <xdr:cNvPr id="841" name="楕円 840">
          <a:extLst>
            <a:ext uri="{FF2B5EF4-FFF2-40B4-BE49-F238E27FC236}">
              <a16:creationId xmlns:a16="http://schemas.microsoft.com/office/drawing/2014/main" id="{A49C140D-938A-4908-938C-A85109924189}"/>
            </a:ext>
          </a:extLst>
        </xdr:cNvPr>
        <xdr:cNvSpPr/>
      </xdr:nvSpPr>
      <xdr:spPr>
        <a:xfrm>
          <a:off x="18605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45720</xdr:rowOff>
    </xdr:from>
    <xdr:to>
      <xdr:col>102</xdr:col>
      <xdr:colOff>114300</xdr:colOff>
      <xdr:row>108</xdr:row>
      <xdr:rowOff>45720</xdr:rowOff>
    </xdr:to>
    <xdr:cxnSp macro="">
      <xdr:nvCxnSpPr>
        <xdr:cNvPr id="842" name="直線コネクタ 841">
          <a:extLst>
            <a:ext uri="{FF2B5EF4-FFF2-40B4-BE49-F238E27FC236}">
              <a16:creationId xmlns:a16="http://schemas.microsoft.com/office/drawing/2014/main" id="{3A7E0D49-466B-4D2E-9AC0-DD2ADA4B150D}"/>
            </a:ext>
          </a:extLst>
        </xdr:cNvPr>
        <xdr:cNvCxnSpPr/>
      </xdr:nvCxnSpPr>
      <xdr:spPr>
        <a:xfrm>
          <a:off x="18656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154957</xdr:rowOff>
    </xdr:from>
    <xdr:ext cx="469744" cy="259045"/>
    <xdr:sp macro="" textlink="">
      <xdr:nvSpPr>
        <xdr:cNvPr id="843" name="n_1aveValue【公民館】&#10;一人当たり面積">
          <a:extLst>
            <a:ext uri="{FF2B5EF4-FFF2-40B4-BE49-F238E27FC236}">
              <a16:creationId xmlns:a16="http://schemas.microsoft.com/office/drawing/2014/main" id="{AD98615C-B109-400F-BBE9-6D856C355A69}"/>
            </a:ext>
          </a:extLst>
        </xdr:cNvPr>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44" name="n_2aveValue【公民館】&#10;一人当たり面積">
          <a:extLst>
            <a:ext uri="{FF2B5EF4-FFF2-40B4-BE49-F238E27FC236}">
              <a16:creationId xmlns:a16="http://schemas.microsoft.com/office/drawing/2014/main" id="{6A406342-10C4-4AEB-B358-D453FBE7C0C0}"/>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845" name="n_3aveValue【公民館】&#10;一人当たり面積">
          <a:extLst>
            <a:ext uri="{FF2B5EF4-FFF2-40B4-BE49-F238E27FC236}">
              <a16:creationId xmlns:a16="http://schemas.microsoft.com/office/drawing/2014/main" id="{52601511-5D05-402D-AF9D-99CDC51B6900}"/>
            </a:ext>
          </a:extLst>
        </xdr:cNvPr>
        <xdr:cNvSpPr txBox="1"/>
      </xdr:nvSpPr>
      <xdr:spPr>
        <a:xfrm>
          <a:off x="19310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846" name="n_4aveValue【公民館】&#10;一人当たり面積">
          <a:extLst>
            <a:ext uri="{FF2B5EF4-FFF2-40B4-BE49-F238E27FC236}">
              <a16:creationId xmlns:a16="http://schemas.microsoft.com/office/drawing/2014/main" id="{747D5F32-D01A-4EFB-9A0C-B229CC94AD43}"/>
            </a:ext>
          </a:extLst>
        </xdr:cNvPr>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847" name="n_1mainValue【公民館】&#10;一人当たり面積">
          <a:extLst>
            <a:ext uri="{FF2B5EF4-FFF2-40B4-BE49-F238E27FC236}">
              <a16:creationId xmlns:a16="http://schemas.microsoft.com/office/drawing/2014/main" id="{E0DD0DBE-0D1C-4C93-93DB-3B3E2B1F4F7F}"/>
            </a:ext>
          </a:extLst>
        </xdr:cNvPr>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848" name="n_2mainValue【公民館】&#10;一人当たり面積">
          <a:extLst>
            <a:ext uri="{FF2B5EF4-FFF2-40B4-BE49-F238E27FC236}">
              <a16:creationId xmlns:a16="http://schemas.microsoft.com/office/drawing/2014/main" id="{3BEB026E-3F6D-4784-8DA2-47AA477FFAAF}"/>
            </a:ext>
          </a:extLst>
        </xdr:cNvPr>
        <xdr:cNvSpPr txBox="1"/>
      </xdr:nvSpPr>
      <xdr:spPr>
        <a:xfrm>
          <a:off x="20199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87647</xdr:rowOff>
    </xdr:from>
    <xdr:ext cx="469744" cy="259045"/>
    <xdr:sp macro="" textlink="">
      <xdr:nvSpPr>
        <xdr:cNvPr id="849" name="n_3mainValue【公民館】&#10;一人当たり面積">
          <a:extLst>
            <a:ext uri="{FF2B5EF4-FFF2-40B4-BE49-F238E27FC236}">
              <a16:creationId xmlns:a16="http://schemas.microsoft.com/office/drawing/2014/main" id="{3B132ADF-5305-4991-AC5B-C97E8DF9061A}"/>
            </a:ext>
          </a:extLst>
        </xdr:cNvPr>
        <xdr:cNvSpPr txBox="1"/>
      </xdr:nvSpPr>
      <xdr:spPr>
        <a:xfrm>
          <a:off x="19310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87647</xdr:rowOff>
    </xdr:from>
    <xdr:ext cx="469744" cy="259045"/>
    <xdr:sp macro="" textlink="">
      <xdr:nvSpPr>
        <xdr:cNvPr id="850" name="n_4mainValue【公民館】&#10;一人当たり面積">
          <a:extLst>
            <a:ext uri="{FF2B5EF4-FFF2-40B4-BE49-F238E27FC236}">
              <a16:creationId xmlns:a16="http://schemas.microsoft.com/office/drawing/2014/main" id="{C672A5B2-ECE7-431C-83AA-0B2DF52D4F87}"/>
            </a:ext>
          </a:extLst>
        </xdr:cNvPr>
        <xdr:cNvSpPr txBox="1"/>
      </xdr:nvSpPr>
      <xdr:spPr>
        <a:xfrm>
          <a:off x="18421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B12D93AC-7778-43EE-9E8C-2903B38C0D8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48308C9E-29B1-4535-B139-463EFE202F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A6D14D8B-1B98-4FBE-B7AC-451F3657DC9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類似団体と比較して特に有形固定資産減価償却率が高くなっている施設は、道路、児童館であり、特に低くなっている施設は、学校施設である。道路については耐用年数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年を超えて供用しているものが多くを占めていることが原因であり、児童館については大規模改修を行わないまま使用期間が耐用年数に迫っているためである。学校施設については、平成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年度までに小中学校の校舎の耐震改修工事を行ったことが挙げられる。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今後は、羽曳野市公共施設等総合管理計画アクションプラン、羽曳野市舗装維持管理計画等に基づき、計画的に老朽化対策等に取り組んでいく。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1564B3-C72D-4413-A5D1-27177DC8587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1E3101-A269-45FC-AF60-ED70D8650F4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3170429-E8F6-41B2-AF41-E65DEED345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0165EFF-D216-48FE-A5C4-10930DCB35A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32F9AEF-B171-45D7-8C8E-308FE61FEA8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AB6E6BF-6F7A-4A5E-B45B-600F8CAFB9A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56E1BF1-2705-4FF8-A797-D68F4A6887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53412E-EE01-4D78-8A9A-C9F1EF173D0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A2703FE-9C7E-4137-9365-4CA23AE223D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F80B73A-3C8C-467E-A1DA-A28E79C1265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109,565
108,399
26.45
45,884,969
45,315,757
569,212
24,753,249
35,547,816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3A5E64-E64D-47F1-BB62-C2E471B30F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394BD7-692E-4A2B-AA7F-2E3C98B3D23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1582984-C646-4B5B-996C-A051369EBF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8A78BCA-A303-4A46-A7BD-6191E8CC212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E142A0-53A2-4C3F-A907-D57B7116A0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6CACE5A-6BE7-401D-9E5F-1C0D7584C52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6F1EB65-B7CE-4CFE-97B2-D934A018BA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1DD43E-93E2-4500-9265-FD70ECC1A9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D8CD38C-A204-4EB6-AB7B-2B691D880E5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1BE579-C445-42C3-A4B2-BF4D1723E20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8DEA94-8AAA-43DE-BD52-3D024CB3BF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49C2CBD-FD0D-490A-AF4B-F6D50BD849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B37340E-5678-478E-AD57-B046B7C6AC7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C182615-364D-454C-BA9A-85C2661F4BD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AD424D-CC4B-4BF0-BD1C-362D14011B2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D60BCC4-1DBC-4266-87E4-D9FCF5494CC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949EFA-431F-4864-8DA5-DF8853BE348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9E53A96-343C-4840-9E2E-7D206369FF7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078462-3165-4A78-9077-9C2218E6C16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D95D294-31D7-445C-B7C4-8831882E20B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4B326BE-33D0-4B8F-A323-63BFD0245A5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E920D7F-D971-4D96-97AD-F49864A5107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BC05565-2FD2-43C8-B045-FA99C83820F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D04FD59-0017-4C15-ACCE-CDED2841476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9F8A641-A8FD-4A59-AF8A-F9BB2AC32FB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AD8CE70-D1D2-4D2C-B4DD-086317A7317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8F043BA-3520-4A97-96B4-ED83A658880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AFC0456-0CAE-4A33-B748-12762C92656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B53EBE1-F0D5-43C2-BA62-FFFED671CB7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0DAD282-C549-41CF-B3DE-6B2D185DF6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BE0A7B1-53D1-46CA-9EEA-A30F22A5547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76C7BE1-E977-435C-85BA-C3FBED61DBF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363FF64-C962-4C63-BC1A-B9CCA624676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627F0AE-C3DA-4201-AECA-8361C9AB497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59977CC-EE59-4508-A86F-C8AB067ABC7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18A3A04-CF19-4E01-82DE-BD238BE96AD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A244189-D6CB-4CCE-B701-D54A612607D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5209FE1-E65C-4DFE-94C4-F5A55BF86B5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6247CFF-EFC6-4AFA-B5DC-1C3C2A82516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7F20B46-35E1-4123-ACCE-034C76799D4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42E12B5-BFAF-4BE7-A823-64A7CCE3662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C2BE491-16F2-4D67-8C6E-15BD7191CE1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DC6495A-79BF-4DAD-B014-A37C0177285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6C9FB4C-D636-4717-A250-48032F12E4E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43B30A5-4A5C-4851-9D79-D3F1C9AEFE8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D8AFB1D-710E-4E49-BC10-1C3EF0B2D74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B0B5DA6C-ED49-4DE9-BBB2-1F68EA5B0BAB}"/>
            </a:ext>
          </a:extLst>
        </xdr:cNvPr>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3E1150DA-87F2-48A7-AB83-AAE08343440D}"/>
            </a:ext>
          </a:extLst>
        </xdr:cNvPr>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B5A54087-4DBB-4408-9F23-80E5A7BC07B9}"/>
            </a:ext>
          </a:extLst>
        </xdr:cNvPr>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DF17ADB8-FE96-4E8B-A051-89637ACAE5E4}"/>
            </a:ext>
          </a:extLst>
        </xdr:cNvPr>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BF02616E-7516-4F86-AE64-663FAEB58DCD}"/>
            </a:ext>
          </a:extLst>
        </xdr:cNvPr>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a:extLst>
            <a:ext uri="{FF2B5EF4-FFF2-40B4-BE49-F238E27FC236}">
              <a16:creationId xmlns:a16="http://schemas.microsoft.com/office/drawing/2014/main" id="{46FFB353-E611-4E71-ABA4-0E9712A3438A}"/>
            </a:ext>
          </a:extLst>
        </xdr:cNvPr>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B9EFF653-473A-4F66-9993-0918C227C632}"/>
            </a:ext>
          </a:extLst>
        </xdr:cNvPr>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a:extLst>
            <a:ext uri="{FF2B5EF4-FFF2-40B4-BE49-F238E27FC236}">
              <a16:creationId xmlns:a16="http://schemas.microsoft.com/office/drawing/2014/main" id="{B9259B9B-AD26-4B07-A058-B94848CF6CC0}"/>
            </a:ext>
          </a:extLst>
        </xdr:cNvPr>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02F278D1-2464-463C-AE22-092BFC375658}"/>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a:extLst>
            <a:ext uri="{FF2B5EF4-FFF2-40B4-BE49-F238E27FC236}">
              <a16:creationId xmlns:a16="http://schemas.microsoft.com/office/drawing/2014/main" id="{F25B3F52-488B-4235-BA9A-9E919147CD64}"/>
            </a:ext>
          </a:extLst>
        </xdr:cNvPr>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17D5797F-8E99-4443-9C6A-4F30884537B2}"/>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70F07EF-35AF-43D4-9CF4-7FA26A77C3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119E00B-1C8B-4106-8219-23607CFE5BD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94CDE5D-5225-468B-8522-04E254E359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D39E78A-0270-4C73-A08C-2693977CC9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F5AA7A5-D382-453E-9272-F1BB673F994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118473</xdr:rowOff>
    </xdr:from>
    <xdr:to>
      <xdr:col>24</xdr:col>
      <xdr:colOff>114300</xdr:colOff>
      <xdr:row>38</xdr:row>
      <xdr:rowOff>48623</xdr:rowOff>
    </xdr:to>
    <xdr:sp macro="" textlink="">
      <xdr:nvSpPr>
        <xdr:cNvPr id="74" name="楕円 73">
          <a:extLst>
            <a:ext uri="{FF2B5EF4-FFF2-40B4-BE49-F238E27FC236}">
              <a16:creationId xmlns:a16="http://schemas.microsoft.com/office/drawing/2014/main" id="{C27F8666-F888-4E95-9410-BB0C0ED0C7B9}"/>
            </a:ext>
          </a:extLst>
        </xdr:cNvPr>
        <xdr:cNvSpPr/>
      </xdr:nvSpPr>
      <xdr:spPr>
        <a:xfrm>
          <a:off x="45847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96900</xdr:rowOff>
    </xdr:from>
    <xdr:ext cx="405111" cy="259045"/>
    <xdr:sp macro="" textlink="">
      <xdr:nvSpPr>
        <xdr:cNvPr id="75" name="【図書館】&#10;有形固定資産減価償却率該当値テキスト">
          <a:extLst>
            <a:ext uri="{FF2B5EF4-FFF2-40B4-BE49-F238E27FC236}">
              <a16:creationId xmlns:a16="http://schemas.microsoft.com/office/drawing/2014/main" id="{8AD0103C-E03F-421C-909F-8CE1889EF554}"/>
            </a:ext>
          </a:extLst>
        </xdr:cNvPr>
        <xdr:cNvSpPr txBox="1"/>
      </xdr:nvSpPr>
      <xdr:spPr>
        <a:xfrm>
          <a:off x="4673600"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84183</xdr:rowOff>
    </xdr:from>
    <xdr:to>
      <xdr:col>20</xdr:col>
      <xdr:colOff>38100</xdr:colOff>
      <xdr:row>38</xdr:row>
      <xdr:rowOff>14332</xdr:rowOff>
    </xdr:to>
    <xdr:sp macro="" textlink="">
      <xdr:nvSpPr>
        <xdr:cNvPr id="76" name="楕円 75">
          <a:extLst>
            <a:ext uri="{FF2B5EF4-FFF2-40B4-BE49-F238E27FC236}">
              <a16:creationId xmlns:a16="http://schemas.microsoft.com/office/drawing/2014/main" id="{6AEF6729-B43A-4C16-BB4C-6A3638C0A6A8}"/>
            </a:ext>
          </a:extLst>
        </xdr:cNvPr>
        <xdr:cNvSpPr/>
      </xdr:nvSpPr>
      <xdr:spPr>
        <a:xfrm>
          <a:off x="3746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134983</xdr:rowOff>
    </xdr:from>
    <xdr:to>
      <xdr:col>24</xdr:col>
      <xdr:colOff>63500</xdr:colOff>
      <xdr:row>37</xdr:row>
      <xdr:rowOff>169273</xdr:rowOff>
    </xdr:to>
    <xdr:cxnSp macro="">
      <xdr:nvCxnSpPr>
        <xdr:cNvPr id="77" name="直線コネクタ 76">
          <a:extLst>
            <a:ext uri="{FF2B5EF4-FFF2-40B4-BE49-F238E27FC236}">
              <a16:creationId xmlns:a16="http://schemas.microsoft.com/office/drawing/2014/main" id="{6F9A23C0-13B3-4788-A9FD-A64668660373}"/>
            </a:ext>
          </a:extLst>
        </xdr:cNvPr>
        <xdr:cNvCxnSpPr/>
      </xdr:nvCxnSpPr>
      <xdr:spPr>
        <a:xfrm>
          <a:off x="3797300" y="647863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8" name="楕円 77">
          <a:extLst>
            <a:ext uri="{FF2B5EF4-FFF2-40B4-BE49-F238E27FC236}">
              <a16:creationId xmlns:a16="http://schemas.microsoft.com/office/drawing/2014/main" id="{86124BF6-762C-4175-8CB8-704A51EC6214}"/>
            </a:ext>
          </a:extLst>
        </xdr:cNvPr>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134983</xdr:rowOff>
    </xdr:to>
    <xdr:cxnSp macro="">
      <xdr:nvCxnSpPr>
        <xdr:cNvPr id="79" name="直線コネクタ 78">
          <a:extLst>
            <a:ext uri="{FF2B5EF4-FFF2-40B4-BE49-F238E27FC236}">
              <a16:creationId xmlns:a16="http://schemas.microsoft.com/office/drawing/2014/main" id="{DE305975-6997-48CC-84EC-CCDE934902C0}"/>
            </a:ext>
          </a:extLst>
        </xdr:cNvPr>
        <xdr:cNvCxnSpPr/>
      </xdr:nvCxnSpPr>
      <xdr:spPr>
        <a:xfrm>
          <a:off x="2908300" y="644271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80" name="楕円 79">
          <a:extLst>
            <a:ext uri="{FF2B5EF4-FFF2-40B4-BE49-F238E27FC236}">
              <a16:creationId xmlns:a16="http://schemas.microsoft.com/office/drawing/2014/main" id="{1BB49943-9FB7-4892-9DA3-4CE089696C43}"/>
            </a:ext>
          </a:extLst>
        </xdr:cNvPr>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99060</xdr:rowOff>
    </xdr:to>
    <xdr:cxnSp macro="">
      <xdr:nvCxnSpPr>
        <xdr:cNvPr id="81" name="直線コネクタ 80">
          <a:extLst>
            <a:ext uri="{FF2B5EF4-FFF2-40B4-BE49-F238E27FC236}">
              <a16:creationId xmlns:a16="http://schemas.microsoft.com/office/drawing/2014/main" id="{65CAACDE-EC77-4439-B1D9-6793C086934E}"/>
            </a:ext>
          </a:extLst>
        </xdr:cNvPr>
        <xdr:cNvCxnSpPr/>
      </xdr:nvCxnSpPr>
      <xdr:spPr>
        <a:xfrm>
          <a:off x="2019300" y="6408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2" name="楕円 81">
          <a:extLst>
            <a:ext uri="{FF2B5EF4-FFF2-40B4-BE49-F238E27FC236}">
              <a16:creationId xmlns:a16="http://schemas.microsoft.com/office/drawing/2014/main" id="{6DA36211-C623-46EB-A141-C77A5F53AC16}"/>
            </a:ext>
          </a:extLst>
        </xdr:cNvPr>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64770</xdr:rowOff>
    </xdr:to>
    <xdr:cxnSp macro="">
      <xdr:nvCxnSpPr>
        <xdr:cNvPr id="83" name="直線コネクタ 82">
          <a:extLst>
            <a:ext uri="{FF2B5EF4-FFF2-40B4-BE49-F238E27FC236}">
              <a16:creationId xmlns:a16="http://schemas.microsoft.com/office/drawing/2014/main" id="{9FC12698-0844-4EE8-A203-F23F6096E0AA}"/>
            </a:ext>
          </a:extLst>
        </xdr:cNvPr>
        <xdr:cNvCxnSpPr/>
      </xdr:nvCxnSpPr>
      <xdr:spPr>
        <a:xfrm>
          <a:off x="1130300" y="637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a:extLst>
            <a:ext uri="{FF2B5EF4-FFF2-40B4-BE49-F238E27FC236}">
              <a16:creationId xmlns:a16="http://schemas.microsoft.com/office/drawing/2014/main" id="{257D17D6-CEB1-4923-9617-214A11B64FE8}"/>
            </a:ext>
          </a:extLst>
        </xdr:cNvPr>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a:extLst>
            <a:ext uri="{FF2B5EF4-FFF2-40B4-BE49-F238E27FC236}">
              <a16:creationId xmlns:a16="http://schemas.microsoft.com/office/drawing/2014/main" id="{1F6D6DF0-85FD-4E57-965E-B81370EDD388}"/>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114861</xdr:rowOff>
    </xdr:from>
    <xdr:ext cx="405111" cy="259045"/>
    <xdr:sp macro="" textlink="">
      <xdr:nvSpPr>
        <xdr:cNvPr id="86" name="n_3aveValue【図書館】&#10;有形固定資産減価償却率">
          <a:extLst>
            <a:ext uri="{FF2B5EF4-FFF2-40B4-BE49-F238E27FC236}">
              <a16:creationId xmlns:a16="http://schemas.microsoft.com/office/drawing/2014/main" id="{82E11D51-527B-49C5-9CEF-3DE811F9CE05}"/>
            </a:ext>
          </a:extLst>
        </xdr:cNvPr>
        <xdr:cNvSpPr txBox="1"/>
      </xdr:nvSpPr>
      <xdr:spPr>
        <a:xfrm>
          <a:off x="1816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26B4C956-4A70-4525-BF5C-E5A7B804D38D}"/>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5460</xdr:rowOff>
    </xdr:from>
    <xdr:ext cx="405111" cy="259045"/>
    <xdr:sp macro="" textlink="">
      <xdr:nvSpPr>
        <xdr:cNvPr id="88" name="n_1mainValue【図書館】&#10;有形固定資産減価償却率">
          <a:extLst>
            <a:ext uri="{FF2B5EF4-FFF2-40B4-BE49-F238E27FC236}">
              <a16:creationId xmlns:a16="http://schemas.microsoft.com/office/drawing/2014/main" id="{8F517CC2-DB40-44AF-B896-2E509292D766}"/>
            </a:ext>
          </a:extLst>
        </xdr:cNvPr>
        <xdr:cNvSpPr txBox="1"/>
      </xdr:nvSpPr>
      <xdr:spPr>
        <a:xfrm>
          <a:off x="35820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140987</xdr:rowOff>
    </xdr:from>
    <xdr:ext cx="405111" cy="259045"/>
    <xdr:sp macro="" textlink="">
      <xdr:nvSpPr>
        <xdr:cNvPr id="89" name="n_2mainValue【図書館】&#10;有形固定資産減価償却率">
          <a:extLst>
            <a:ext uri="{FF2B5EF4-FFF2-40B4-BE49-F238E27FC236}">
              <a16:creationId xmlns:a16="http://schemas.microsoft.com/office/drawing/2014/main" id="{A0266C2F-6371-4703-9F83-8EB1BE0B317A}"/>
            </a:ext>
          </a:extLst>
        </xdr:cNvPr>
        <xdr:cNvSpPr txBox="1"/>
      </xdr:nvSpPr>
      <xdr:spPr>
        <a:xfrm>
          <a:off x="2705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132097</xdr:rowOff>
    </xdr:from>
    <xdr:ext cx="405111" cy="259045"/>
    <xdr:sp macro="" textlink="">
      <xdr:nvSpPr>
        <xdr:cNvPr id="90" name="n_3mainValue【図書館】&#10;有形固定資産減価償却率">
          <a:extLst>
            <a:ext uri="{FF2B5EF4-FFF2-40B4-BE49-F238E27FC236}">
              <a16:creationId xmlns:a16="http://schemas.microsoft.com/office/drawing/2014/main" id="{C706BE6F-B261-4511-AAD0-2A3A8240CC4C}"/>
            </a:ext>
          </a:extLst>
        </xdr:cNvPr>
        <xdr:cNvSpPr txBox="1"/>
      </xdr:nvSpPr>
      <xdr:spPr>
        <a:xfrm>
          <a:off x="1816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91" name="n_4mainValue【図書館】&#10;有形固定資産減価償却率">
          <a:extLst>
            <a:ext uri="{FF2B5EF4-FFF2-40B4-BE49-F238E27FC236}">
              <a16:creationId xmlns:a16="http://schemas.microsoft.com/office/drawing/2014/main" id="{890840A7-C140-41B6-882C-8D348DDAEE9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DB755A7-E62D-4194-8D4A-3794B68A73D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FC2FE24-160C-4D97-A281-67881FC02F1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5365BE1-4D39-4ED3-9D8A-B0BDB9BDF0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30CFC09-BEDD-4D8C-B5A8-91CB034EAE9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7B64FCA-0476-43EC-AEDF-7AC540ADD3B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06AD1F7-C408-475E-871F-9E16554A3CD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586AA7C-7FB5-4ABA-9FC7-FBBC6E31863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0253B57-8EE6-426F-BE7C-9BB90A6E78D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7FA62B5-A9E0-4DB6-AF4B-1CCFD7E8314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1D67EE9-51D3-4E5B-83BD-CE075DE6CCC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C3A14C7-5984-47EC-B7AF-2421EAEC071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542EC3E0-0C96-4292-BBE2-F2EFBBA8BB3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3D428B4-D311-407D-BF74-7CA286BD6C5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D75A04B-429A-43FF-97D1-72F270DCBA5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34A5E714-72F6-48EE-9501-C18C7D91D82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E52B72D0-ED80-4256-A35E-B1F9EA1D33D6}"/>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99458604-7ED1-43AC-932C-ECA3F3D5EC2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1A70DCF9-4869-4B98-91E4-C0E03A8183A9}"/>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931D5744-69BE-4FA4-8A0C-05993103941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F73FEEA7-CD1B-4B1F-B966-CD347CB29B6A}"/>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1F945A93-DBBE-49EA-82E0-301BC0415AB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D84E9F23-8EF1-4DAB-94D3-3BA631CBAD5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750589F-1A8B-4B89-9022-79213BCB477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8991CF0C-4C67-4FFC-91DA-9974454EA59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E142D1EB-5853-42EC-9DB9-8C91A6E0160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7C69514B-E054-4CCA-970D-7A3D908F2184}"/>
            </a:ext>
          </a:extLst>
        </xdr:cNvPr>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94AC1704-2590-4113-B9EB-60F671255432}"/>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52B91E5B-3B06-4012-9430-FF344C53DB26}"/>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4FF3C753-682E-4AFB-93BE-A3AC41982EAE}"/>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4D1994A4-7408-4539-B5E6-0840E5A86DA4}"/>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22" name="【図書館】&#10;一人当たり面積平均値テキスト">
          <a:extLst>
            <a:ext uri="{FF2B5EF4-FFF2-40B4-BE49-F238E27FC236}">
              <a16:creationId xmlns:a16="http://schemas.microsoft.com/office/drawing/2014/main" id="{B56C08C2-D28E-4537-914C-1A4035E89DFB}"/>
            </a:ext>
          </a:extLst>
        </xdr:cNvPr>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1AC807BD-9239-4767-B076-CC6D85C9D7FC}"/>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a:extLst>
            <a:ext uri="{FF2B5EF4-FFF2-40B4-BE49-F238E27FC236}">
              <a16:creationId xmlns:a16="http://schemas.microsoft.com/office/drawing/2014/main" id="{A6F3A168-B435-47EA-913E-8EF3B9FAC9BD}"/>
            </a:ext>
          </a:extLst>
        </xdr:cNvPr>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a:extLst>
            <a:ext uri="{FF2B5EF4-FFF2-40B4-BE49-F238E27FC236}">
              <a16:creationId xmlns:a16="http://schemas.microsoft.com/office/drawing/2014/main" id="{97BDA0D2-E47B-4FBF-B3A6-4062A756C179}"/>
            </a:ext>
          </a:extLst>
        </xdr:cNvPr>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a:extLst>
            <a:ext uri="{FF2B5EF4-FFF2-40B4-BE49-F238E27FC236}">
              <a16:creationId xmlns:a16="http://schemas.microsoft.com/office/drawing/2014/main" id="{3753FD9C-F75C-4C14-A4AB-4331549756F4}"/>
            </a:ext>
          </a:extLst>
        </xdr:cNvPr>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a:extLst>
            <a:ext uri="{FF2B5EF4-FFF2-40B4-BE49-F238E27FC236}">
              <a16:creationId xmlns:a16="http://schemas.microsoft.com/office/drawing/2014/main" id="{C779D79B-E5B3-4937-996F-7FA74774F800}"/>
            </a:ext>
          </a:extLst>
        </xdr:cNvPr>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66B0BF1-021B-496D-9245-55BF53EB09B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39ACE0D-1008-414C-985D-E4A1D49EB55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20C6C83-22D5-4C98-A22D-8710B1A59CC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4D26250-8D97-4C17-A7D3-1C37051B0E9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2B96A776-CDF0-4B74-9C7F-E81015F3824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109765</xdr:rowOff>
    </xdr:from>
    <xdr:to>
      <xdr:col>55</xdr:col>
      <xdr:colOff>50800</xdr:colOff>
      <xdr:row>40</xdr:row>
      <xdr:rowOff>39915</xdr:rowOff>
    </xdr:to>
    <xdr:sp macro="" textlink="">
      <xdr:nvSpPr>
        <xdr:cNvPr id="133" name="楕円 132">
          <a:extLst>
            <a:ext uri="{FF2B5EF4-FFF2-40B4-BE49-F238E27FC236}">
              <a16:creationId xmlns:a16="http://schemas.microsoft.com/office/drawing/2014/main" id="{7E5E36F5-DE51-43E0-B551-E34A363D717C}"/>
            </a:ext>
          </a:extLst>
        </xdr:cNvPr>
        <xdr:cNvSpPr/>
      </xdr:nvSpPr>
      <xdr:spPr>
        <a:xfrm>
          <a:off x="104267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132642</xdr:rowOff>
    </xdr:from>
    <xdr:ext cx="469744" cy="259045"/>
    <xdr:sp macro="" textlink="">
      <xdr:nvSpPr>
        <xdr:cNvPr id="134" name="【図書館】&#10;一人当たり面積該当値テキスト">
          <a:extLst>
            <a:ext uri="{FF2B5EF4-FFF2-40B4-BE49-F238E27FC236}">
              <a16:creationId xmlns:a16="http://schemas.microsoft.com/office/drawing/2014/main" id="{D3AFE3E8-F837-42FC-8EB3-0DA38F4DBBA7}"/>
            </a:ext>
          </a:extLst>
        </xdr:cNvPr>
        <xdr:cNvSpPr txBox="1"/>
      </xdr:nvSpPr>
      <xdr:spPr>
        <a:xfrm>
          <a:off x="10515600"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109765</xdr:rowOff>
    </xdr:from>
    <xdr:to>
      <xdr:col>50</xdr:col>
      <xdr:colOff>165100</xdr:colOff>
      <xdr:row>40</xdr:row>
      <xdr:rowOff>39915</xdr:rowOff>
    </xdr:to>
    <xdr:sp macro="" textlink="">
      <xdr:nvSpPr>
        <xdr:cNvPr id="135" name="楕円 134">
          <a:extLst>
            <a:ext uri="{FF2B5EF4-FFF2-40B4-BE49-F238E27FC236}">
              <a16:creationId xmlns:a16="http://schemas.microsoft.com/office/drawing/2014/main" id="{143F3AD9-83CB-4236-BCB1-AC73AF5F461A}"/>
            </a:ext>
          </a:extLst>
        </xdr:cNvPr>
        <xdr:cNvSpPr/>
      </xdr:nvSpPr>
      <xdr:spPr>
        <a:xfrm>
          <a:off x="95885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160565</xdr:rowOff>
    </xdr:from>
    <xdr:to>
      <xdr:col>55</xdr:col>
      <xdr:colOff>0</xdr:colOff>
      <xdr:row>39</xdr:row>
      <xdr:rowOff>160565</xdr:rowOff>
    </xdr:to>
    <xdr:cxnSp macro="">
      <xdr:nvCxnSpPr>
        <xdr:cNvPr id="136" name="直線コネクタ 135">
          <a:extLst>
            <a:ext uri="{FF2B5EF4-FFF2-40B4-BE49-F238E27FC236}">
              <a16:creationId xmlns:a16="http://schemas.microsoft.com/office/drawing/2014/main" id="{5FED8ECF-8DA8-4708-9A58-8CDC29C1A6F3}"/>
            </a:ext>
          </a:extLst>
        </xdr:cNvPr>
        <xdr:cNvCxnSpPr/>
      </xdr:nvCxnSpPr>
      <xdr:spPr>
        <a:xfrm>
          <a:off x="96393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37" name="楕円 136">
          <a:extLst>
            <a:ext uri="{FF2B5EF4-FFF2-40B4-BE49-F238E27FC236}">
              <a16:creationId xmlns:a16="http://schemas.microsoft.com/office/drawing/2014/main" id="{D7E6B2A9-E72C-48D7-9170-0E7A1792BA78}"/>
            </a:ext>
          </a:extLst>
        </xdr:cNvPr>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160565</xdr:rowOff>
    </xdr:from>
    <xdr:to>
      <xdr:col>50</xdr:col>
      <xdr:colOff>114300</xdr:colOff>
      <xdr:row>40</xdr:row>
      <xdr:rowOff>0</xdr:rowOff>
    </xdr:to>
    <xdr:cxnSp macro="">
      <xdr:nvCxnSpPr>
        <xdr:cNvPr id="138" name="直線コネクタ 137">
          <a:extLst>
            <a:ext uri="{FF2B5EF4-FFF2-40B4-BE49-F238E27FC236}">
              <a16:creationId xmlns:a16="http://schemas.microsoft.com/office/drawing/2014/main" id="{6A3A02F2-E97B-4DC1-8A79-81D006A70F72}"/>
            </a:ext>
          </a:extLst>
        </xdr:cNvPr>
        <xdr:cNvCxnSpPr/>
      </xdr:nvCxnSpPr>
      <xdr:spPr>
        <a:xfrm flipV="1">
          <a:off x="8750300" y="68471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39" name="楕円 138">
          <a:extLst>
            <a:ext uri="{FF2B5EF4-FFF2-40B4-BE49-F238E27FC236}">
              <a16:creationId xmlns:a16="http://schemas.microsoft.com/office/drawing/2014/main" id="{4D3C66BC-A070-48E2-81EE-D7B82FD1AB90}"/>
            </a:ext>
          </a:extLst>
        </xdr:cNvPr>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0</xdr:rowOff>
    </xdr:to>
    <xdr:cxnSp macro="">
      <xdr:nvCxnSpPr>
        <xdr:cNvPr id="140" name="直線コネクタ 139">
          <a:extLst>
            <a:ext uri="{FF2B5EF4-FFF2-40B4-BE49-F238E27FC236}">
              <a16:creationId xmlns:a16="http://schemas.microsoft.com/office/drawing/2014/main" id="{42E9B217-C6EE-42A0-BC69-066E17D0EF43}"/>
            </a:ext>
          </a:extLst>
        </xdr:cNvPr>
        <xdr:cNvCxnSpPr/>
      </xdr:nvCxnSpPr>
      <xdr:spPr>
        <a:xfrm>
          <a:off x="7861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41" name="楕円 140">
          <a:extLst>
            <a:ext uri="{FF2B5EF4-FFF2-40B4-BE49-F238E27FC236}">
              <a16:creationId xmlns:a16="http://schemas.microsoft.com/office/drawing/2014/main" id="{3706EAFF-E08A-460F-B131-E4179DDA58C7}"/>
            </a:ext>
          </a:extLst>
        </xdr:cNvPr>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0</xdr:rowOff>
    </xdr:from>
    <xdr:to>
      <xdr:col>41</xdr:col>
      <xdr:colOff>50800</xdr:colOff>
      <xdr:row>40</xdr:row>
      <xdr:rowOff>0</xdr:rowOff>
    </xdr:to>
    <xdr:cxnSp macro="">
      <xdr:nvCxnSpPr>
        <xdr:cNvPr id="142" name="直線コネクタ 141">
          <a:extLst>
            <a:ext uri="{FF2B5EF4-FFF2-40B4-BE49-F238E27FC236}">
              <a16:creationId xmlns:a16="http://schemas.microsoft.com/office/drawing/2014/main" id="{C588F158-B81C-48BC-BA6B-6D2E45A1FCC5}"/>
            </a:ext>
          </a:extLst>
        </xdr:cNvPr>
        <xdr:cNvCxnSpPr/>
      </xdr:nvCxnSpPr>
      <xdr:spPr>
        <a:xfrm>
          <a:off x="6972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107242</xdr:rowOff>
    </xdr:from>
    <xdr:ext cx="469744" cy="259045"/>
    <xdr:sp macro="" textlink="">
      <xdr:nvSpPr>
        <xdr:cNvPr id="143" name="n_1aveValue【図書館】&#10;一人当たり面積">
          <a:extLst>
            <a:ext uri="{FF2B5EF4-FFF2-40B4-BE49-F238E27FC236}">
              <a16:creationId xmlns:a16="http://schemas.microsoft.com/office/drawing/2014/main" id="{4C86CDB1-4A1A-4810-B370-A8A8CC01CD0F}"/>
            </a:ext>
          </a:extLst>
        </xdr:cNvPr>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74584</xdr:rowOff>
    </xdr:from>
    <xdr:ext cx="469744" cy="259045"/>
    <xdr:sp macro="" textlink="">
      <xdr:nvSpPr>
        <xdr:cNvPr id="144" name="n_2aveValue【図書館】&#10;一人当たり面積">
          <a:extLst>
            <a:ext uri="{FF2B5EF4-FFF2-40B4-BE49-F238E27FC236}">
              <a16:creationId xmlns:a16="http://schemas.microsoft.com/office/drawing/2014/main" id="{98B21F48-2A1C-4ED9-A39F-384B6A1D505A}"/>
            </a:ext>
          </a:extLst>
        </xdr:cNvPr>
        <xdr:cNvSpPr txBox="1"/>
      </xdr:nvSpPr>
      <xdr:spPr>
        <a:xfrm>
          <a:off x="8515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85470</xdr:rowOff>
    </xdr:from>
    <xdr:ext cx="469744" cy="259045"/>
    <xdr:sp macro="" textlink="">
      <xdr:nvSpPr>
        <xdr:cNvPr id="145" name="n_3aveValue【図書館】&#10;一人当たり面積">
          <a:extLst>
            <a:ext uri="{FF2B5EF4-FFF2-40B4-BE49-F238E27FC236}">
              <a16:creationId xmlns:a16="http://schemas.microsoft.com/office/drawing/2014/main" id="{F992824D-1905-4313-B16E-647139357070}"/>
            </a:ext>
          </a:extLst>
        </xdr:cNvPr>
        <xdr:cNvSpPr txBox="1"/>
      </xdr:nvSpPr>
      <xdr:spPr>
        <a:xfrm>
          <a:off x="7626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96355</xdr:rowOff>
    </xdr:from>
    <xdr:ext cx="469744" cy="259045"/>
    <xdr:sp macro="" textlink="">
      <xdr:nvSpPr>
        <xdr:cNvPr id="146" name="n_4aveValue【図書館】&#10;一人当たり面積">
          <a:extLst>
            <a:ext uri="{FF2B5EF4-FFF2-40B4-BE49-F238E27FC236}">
              <a16:creationId xmlns:a16="http://schemas.microsoft.com/office/drawing/2014/main" id="{4A88463B-DAC9-4978-A947-59E629AC1A1A}"/>
            </a:ext>
          </a:extLst>
        </xdr:cNvPr>
        <xdr:cNvSpPr txBox="1"/>
      </xdr:nvSpPr>
      <xdr:spPr>
        <a:xfrm>
          <a:off x="6737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56442</xdr:rowOff>
    </xdr:from>
    <xdr:ext cx="469744" cy="259045"/>
    <xdr:sp macro="" textlink="">
      <xdr:nvSpPr>
        <xdr:cNvPr id="147" name="n_1mainValue【図書館】&#10;一人当たり面積">
          <a:extLst>
            <a:ext uri="{FF2B5EF4-FFF2-40B4-BE49-F238E27FC236}">
              <a16:creationId xmlns:a16="http://schemas.microsoft.com/office/drawing/2014/main" id="{65017BB7-3ADC-4300-A721-9DF2AA00E237}"/>
            </a:ext>
          </a:extLst>
        </xdr:cNvPr>
        <xdr:cNvSpPr txBox="1"/>
      </xdr:nvSpPr>
      <xdr:spPr>
        <a:xfrm>
          <a:off x="9391727"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67327</xdr:rowOff>
    </xdr:from>
    <xdr:ext cx="469744" cy="259045"/>
    <xdr:sp macro="" textlink="">
      <xdr:nvSpPr>
        <xdr:cNvPr id="148" name="n_2mainValue【図書館】&#10;一人当たり面積">
          <a:extLst>
            <a:ext uri="{FF2B5EF4-FFF2-40B4-BE49-F238E27FC236}">
              <a16:creationId xmlns:a16="http://schemas.microsoft.com/office/drawing/2014/main" id="{3B5F376C-91CB-4912-88FC-89105E1DA2C0}"/>
            </a:ext>
          </a:extLst>
        </xdr:cNvPr>
        <xdr:cNvSpPr txBox="1"/>
      </xdr:nvSpPr>
      <xdr:spPr>
        <a:xfrm>
          <a:off x="8515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67327</xdr:rowOff>
    </xdr:from>
    <xdr:ext cx="469744" cy="259045"/>
    <xdr:sp macro="" textlink="">
      <xdr:nvSpPr>
        <xdr:cNvPr id="149" name="n_3mainValue【図書館】&#10;一人当たり面積">
          <a:extLst>
            <a:ext uri="{FF2B5EF4-FFF2-40B4-BE49-F238E27FC236}">
              <a16:creationId xmlns:a16="http://schemas.microsoft.com/office/drawing/2014/main" id="{3B9C1EC9-829F-424D-9890-3C73432A5CEA}"/>
            </a:ext>
          </a:extLst>
        </xdr:cNvPr>
        <xdr:cNvSpPr txBox="1"/>
      </xdr:nvSpPr>
      <xdr:spPr>
        <a:xfrm>
          <a:off x="7626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50" name="n_4mainValue【図書館】&#10;一人当たり面積">
          <a:extLst>
            <a:ext uri="{FF2B5EF4-FFF2-40B4-BE49-F238E27FC236}">
              <a16:creationId xmlns:a16="http://schemas.microsoft.com/office/drawing/2014/main" id="{FCB0E749-8F22-494E-955E-F7EB0C5306A1}"/>
            </a:ext>
          </a:extLst>
        </xdr:cNvPr>
        <xdr:cNvSpPr txBox="1"/>
      </xdr:nvSpPr>
      <xdr:spPr>
        <a:xfrm>
          <a:off x="6737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41F6C3CE-005F-42B7-80E2-1D5CEAA899C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4CFC3E75-CF0B-4DD2-8996-D9E399FACD3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32C9A623-98BC-416C-835A-D772AAA37C2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620AB051-3B76-4554-B7BC-651A1DDD3E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8EBC8E59-5BFF-433B-9CC0-77079FBC46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956D192-10FD-4A4E-86EC-D2A71AB37DC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2DD153C2-0656-4133-AE5A-DA9CDAC6E48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8C66643A-CB78-4EAB-BF1D-189A5805E4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AA211585-E208-447C-BCBF-9CCB4FBEA4D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82C6BC5E-F931-48EA-807A-3AE7E9B47AF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D39141A3-05C8-4636-AB0E-7C581A7CEEF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44AC2754-E1D2-485E-8BB5-0E9EEAB593F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3A9E7EC2-EAB9-4BFE-8514-08762D3DED8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13E9BCCF-38E6-4828-ADBB-4EB00F5D142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BC43B76B-D3E0-4018-9171-8E6CCFE11BB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53D5CD9E-76D3-46D4-8A16-964E56F5017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83C4AB96-DC3B-419A-9C7D-96A905AA83A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3126D7C3-EA86-400E-B345-52AD379EAC2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C2C02A6F-CC0F-472A-AC7B-D1F54044222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D28F1C17-8DB7-4044-B795-9CEB2674B40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3FFA9210-D20D-4E34-BC3E-1B6136544AB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BEF866C-C839-4486-9FFC-2249FAE4330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501D9909-8C6F-4805-B66B-CF2B654A2FA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14FF3F84-A2ED-4F63-913A-F69AF0CAD5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5BBD8630-05A0-4020-BD2A-1629E901DA90}"/>
            </a:ext>
          </a:extLst>
        </xdr:cNvPr>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FC8D6676-D366-4B93-8ABB-8F94288A2595}"/>
            </a:ext>
          </a:extLst>
        </xdr:cNvPr>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C58E6907-D94C-4FBA-A472-33FB4A6E1AB2}"/>
            </a:ext>
          </a:extLst>
        </xdr:cNvPr>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C103F9FD-3A76-48AB-9ED9-9B80C1D6D648}"/>
            </a:ext>
          </a:extLst>
        </xdr:cNvPr>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F0B5D934-5277-401B-9C95-857E9A5F4E80}"/>
            </a:ext>
          </a:extLst>
        </xdr:cNvPr>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33A829D5-4A8E-4DB1-866C-9C059FA8CB8C}"/>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id="{62130366-4D87-49D7-B3B2-AD6B8ABEF9FA}"/>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a:extLst>
            <a:ext uri="{FF2B5EF4-FFF2-40B4-BE49-F238E27FC236}">
              <a16:creationId xmlns:a16="http://schemas.microsoft.com/office/drawing/2014/main" id="{600C8A7B-8785-480D-8947-B7E7A08477C6}"/>
            </a:ext>
          </a:extLst>
        </xdr:cNvPr>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a:extLst>
            <a:ext uri="{FF2B5EF4-FFF2-40B4-BE49-F238E27FC236}">
              <a16:creationId xmlns:a16="http://schemas.microsoft.com/office/drawing/2014/main" id="{006EA315-AB91-47C4-8F04-FD50BB418AF8}"/>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a:extLst>
            <a:ext uri="{FF2B5EF4-FFF2-40B4-BE49-F238E27FC236}">
              <a16:creationId xmlns:a16="http://schemas.microsoft.com/office/drawing/2014/main" id="{B387612E-B9FD-47A2-B58F-E0D3F9B0320A}"/>
            </a:ext>
          </a:extLst>
        </xdr:cNvPr>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a:extLst>
            <a:ext uri="{FF2B5EF4-FFF2-40B4-BE49-F238E27FC236}">
              <a16:creationId xmlns:a16="http://schemas.microsoft.com/office/drawing/2014/main" id="{036FFCB8-71CE-42CD-B6E7-31B202A06767}"/>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94C49B5-2AB1-4493-B388-BE6A884D30E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6F9E755-DFC9-40AA-95DA-5FC98A42816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1DF680D-AFEE-44FE-B431-3BC7597F6B0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E5ECD62-18FE-4069-931B-D60B8AC467C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F703B998-F6D8-4910-8894-87150E9FA79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91" name="楕円 190">
          <a:extLst>
            <a:ext uri="{FF2B5EF4-FFF2-40B4-BE49-F238E27FC236}">
              <a16:creationId xmlns:a16="http://schemas.microsoft.com/office/drawing/2014/main" id="{CAF8059C-EF29-427C-86F6-CE29EEE9E392}"/>
            </a:ext>
          </a:extLst>
        </xdr:cNvPr>
        <xdr:cNvSpPr/>
      </xdr:nvSpPr>
      <xdr:spPr>
        <a:xfrm>
          <a:off x="4584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48277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D7021DCE-26C2-486D-BFB7-3509B2C619D7}"/>
            </a:ext>
          </a:extLst>
        </xdr:cNvPr>
        <xdr:cNvSpPr txBox="1"/>
      </xdr:nvSpPr>
      <xdr:spPr>
        <a:xfrm>
          <a:off x="46736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168275</xdr:rowOff>
    </xdr:from>
    <xdr:to>
      <xdr:col>20</xdr:col>
      <xdr:colOff>38100</xdr:colOff>
      <xdr:row>59</xdr:row>
      <xdr:rowOff>98425</xdr:rowOff>
    </xdr:to>
    <xdr:sp macro="" textlink="">
      <xdr:nvSpPr>
        <xdr:cNvPr id="193" name="楕円 192">
          <a:extLst>
            <a:ext uri="{FF2B5EF4-FFF2-40B4-BE49-F238E27FC236}">
              <a16:creationId xmlns:a16="http://schemas.microsoft.com/office/drawing/2014/main" id="{9D16AD1F-384F-4A53-A448-F2721A2DF19A}"/>
            </a:ext>
          </a:extLst>
        </xdr:cNvPr>
        <xdr:cNvSpPr/>
      </xdr:nvSpPr>
      <xdr:spPr>
        <a:xfrm>
          <a:off x="3746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76200</xdr:rowOff>
    </xdr:to>
    <xdr:cxnSp macro="">
      <xdr:nvCxnSpPr>
        <xdr:cNvPr id="194" name="直線コネクタ 193">
          <a:extLst>
            <a:ext uri="{FF2B5EF4-FFF2-40B4-BE49-F238E27FC236}">
              <a16:creationId xmlns:a16="http://schemas.microsoft.com/office/drawing/2014/main" id="{2E21FA21-9A38-4FAF-A890-5979F88CC393}"/>
            </a:ext>
          </a:extLst>
        </xdr:cNvPr>
        <xdr:cNvCxnSpPr/>
      </xdr:nvCxnSpPr>
      <xdr:spPr>
        <a:xfrm>
          <a:off x="3797300" y="101631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128270</xdr:rowOff>
    </xdr:from>
    <xdr:to>
      <xdr:col>15</xdr:col>
      <xdr:colOff>101600</xdr:colOff>
      <xdr:row>59</xdr:row>
      <xdr:rowOff>58420</xdr:rowOff>
    </xdr:to>
    <xdr:sp macro="" textlink="">
      <xdr:nvSpPr>
        <xdr:cNvPr id="195" name="楕円 194">
          <a:extLst>
            <a:ext uri="{FF2B5EF4-FFF2-40B4-BE49-F238E27FC236}">
              <a16:creationId xmlns:a16="http://schemas.microsoft.com/office/drawing/2014/main" id="{59C20152-1F99-4CD1-99E2-E2557686EA2A}"/>
            </a:ext>
          </a:extLst>
        </xdr:cNvPr>
        <xdr:cNvSpPr/>
      </xdr:nvSpPr>
      <xdr:spPr>
        <a:xfrm>
          <a:off x="2857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xdr:rowOff>
    </xdr:from>
    <xdr:to>
      <xdr:col>19</xdr:col>
      <xdr:colOff>177800</xdr:colOff>
      <xdr:row>59</xdr:row>
      <xdr:rowOff>47625</xdr:rowOff>
    </xdr:to>
    <xdr:cxnSp macro="">
      <xdr:nvCxnSpPr>
        <xdr:cNvPr id="196" name="直線コネクタ 195">
          <a:extLst>
            <a:ext uri="{FF2B5EF4-FFF2-40B4-BE49-F238E27FC236}">
              <a16:creationId xmlns:a16="http://schemas.microsoft.com/office/drawing/2014/main" id="{FBC3F15B-4B9B-49AB-AA69-F5478A48B979}"/>
            </a:ext>
          </a:extLst>
        </xdr:cNvPr>
        <xdr:cNvCxnSpPr/>
      </xdr:nvCxnSpPr>
      <xdr:spPr>
        <a:xfrm>
          <a:off x="2908300" y="101231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39370</xdr:rowOff>
    </xdr:to>
    <xdr:sp macro="" textlink="">
      <xdr:nvSpPr>
        <xdr:cNvPr id="197" name="楕円 196">
          <a:extLst>
            <a:ext uri="{FF2B5EF4-FFF2-40B4-BE49-F238E27FC236}">
              <a16:creationId xmlns:a16="http://schemas.microsoft.com/office/drawing/2014/main" id="{96610BC7-C0F9-4D2B-AE14-8585D5278BB9}"/>
            </a:ext>
          </a:extLst>
        </xdr:cNvPr>
        <xdr:cNvSpPr/>
      </xdr:nvSpPr>
      <xdr:spPr>
        <a:xfrm>
          <a:off x="1968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59</xdr:row>
      <xdr:rowOff>7620</xdr:rowOff>
    </xdr:to>
    <xdr:cxnSp macro="">
      <xdr:nvCxnSpPr>
        <xdr:cNvPr id="198" name="直線コネクタ 197">
          <a:extLst>
            <a:ext uri="{FF2B5EF4-FFF2-40B4-BE49-F238E27FC236}">
              <a16:creationId xmlns:a16="http://schemas.microsoft.com/office/drawing/2014/main" id="{2D7FC4B3-A3E6-4FB0-A70F-4626E72B5294}"/>
            </a:ext>
          </a:extLst>
        </xdr:cNvPr>
        <xdr:cNvCxnSpPr/>
      </xdr:nvCxnSpPr>
      <xdr:spPr>
        <a:xfrm>
          <a:off x="2019300" y="101041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69215</xdr:rowOff>
    </xdr:from>
    <xdr:to>
      <xdr:col>6</xdr:col>
      <xdr:colOff>38100</xdr:colOff>
      <xdr:row>58</xdr:row>
      <xdr:rowOff>170815</xdr:rowOff>
    </xdr:to>
    <xdr:sp macro="" textlink="">
      <xdr:nvSpPr>
        <xdr:cNvPr id="199" name="楕円 198">
          <a:extLst>
            <a:ext uri="{FF2B5EF4-FFF2-40B4-BE49-F238E27FC236}">
              <a16:creationId xmlns:a16="http://schemas.microsoft.com/office/drawing/2014/main" id="{E8885E60-7189-4BC0-880E-B68B8E0A2C9A}"/>
            </a:ext>
          </a:extLst>
        </xdr:cNvPr>
        <xdr:cNvSpPr/>
      </xdr:nvSpPr>
      <xdr:spPr>
        <a:xfrm>
          <a:off x="1079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120015</xdr:rowOff>
    </xdr:from>
    <xdr:to>
      <xdr:col>10</xdr:col>
      <xdr:colOff>114300</xdr:colOff>
      <xdr:row>58</xdr:row>
      <xdr:rowOff>160020</xdr:rowOff>
    </xdr:to>
    <xdr:cxnSp macro="">
      <xdr:nvCxnSpPr>
        <xdr:cNvPr id="200" name="直線コネクタ 199">
          <a:extLst>
            <a:ext uri="{FF2B5EF4-FFF2-40B4-BE49-F238E27FC236}">
              <a16:creationId xmlns:a16="http://schemas.microsoft.com/office/drawing/2014/main" id="{5FC90E27-7076-4B38-9A42-05A07188DFCA}"/>
            </a:ext>
          </a:extLst>
        </xdr:cNvPr>
        <xdr:cNvCxnSpPr/>
      </xdr:nvCxnSpPr>
      <xdr:spPr>
        <a:xfrm>
          <a:off x="1130300" y="100641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59072</xdr:rowOff>
    </xdr:from>
    <xdr:ext cx="405111" cy="259045"/>
    <xdr:sp macro="" textlink="">
      <xdr:nvSpPr>
        <xdr:cNvPr id="201" name="n_1aveValue【体育館・プール】&#10;有形固定資産減価償却率">
          <a:extLst>
            <a:ext uri="{FF2B5EF4-FFF2-40B4-BE49-F238E27FC236}">
              <a16:creationId xmlns:a16="http://schemas.microsoft.com/office/drawing/2014/main" id="{47CFEDE6-C5D4-49F7-8506-DCD7A03235B5}"/>
            </a:ext>
          </a:extLst>
        </xdr:cNvPr>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202" name="n_2aveValue【体育館・プール】&#10;有形固定資産減価償却率">
          <a:extLst>
            <a:ext uri="{FF2B5EF4-FFF2-40B4-BE49-F238E27FC236}">
              <a16:creationId xmlns:a16="http://schemas.microsoft.com/office/drawing/2014/main" id="{B60D85F3-ECC4-48A3-8C77-111CDC23B282}"/>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38117</xdr:rowOff>
    </xdr:from>
    <xdr:ext cx="405111" cy="259045"/>
    <xdr:sp macro="" textlink="">
      <xdr:nvSpPr>
        <xdr:cNvPr id="203" name="n_3aveValue【体育館・プール】&#10;有形固定資産減価償却率">
          <a:extLst>
            <a:ext uri="{FF2B5EF4-FFF2-40B4-BE49-F238E27FC236}">
              <a16:creationId xmlns:a16="http://schemas.microsoft.com/office/drawing/2014/main" id="{A9E5D34E-1F5B-4906-B55C-25F987BB873C}"/>
            </a:ext>
          </a:extLst>
        </xdr:cNvPr>
        <xdr:cNvSpPr txBox="1"/>
      </xdr:nvSpPr>
      <xdr:spPr>
        <a:xfrm>
          <a:off x="1816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4" name="n_4aveValue【体育館・プール】&#10;有形固定資産減価償却率">
          <a:extLst>
            <a:ext uri="{FF2B5EF4-FFF2-40B4-BE49-F238E27FC236}">
              <a16:creationId xmlns:a16="http://schemas.microsoft.com/office/drawing/2014/main" id="{A7851E70-0323-45A7-9D37-B6B485DC211C}"/>
            </a:ext>
          </a:extLst>
        </xdr:cNvPr>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114952</xdr:rowOff>
    </xdr:from>
    <xdr:ext cx="405111" cy="259045"/>
    <xdr:sp macro="" textlink="">
      <xdr:nvSpPr>
        <xdr:cNvPr id="205" name="n_1mainValue【体育館・プール】&#10;有形固定資産減価償却率">
          <a:extLst>
            <a:ext uri="{FF2B5EF4-FFF2-40B4-BE49-F238E27FC236}">
              <a16:creationId xmlns:a16="http://schemas.microsoft.com/office/drawing/2014/main" id="{FA4533AD-4E6D-49E4-9D4C-67CC15F99451}"/>
            </a:ext>
          </a:extLst>
        </xdr:cNvPr>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206" name="n_2mainValue【体育館・プール】&#10;有形固定資産減価償却率">
          <a:extLst>
            <a:ext uri="{FF2B5EF4-FFF2-40B4-BE49-F238E27FC236}">
              <a16:creationId xmlns:a16="http://schemas.microsoft.com/office/drawing/2014/main" id="{AA43C459-6CE4-4471-AEEA-4B6E70DB36EA}"/>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55897</xdr:rowOff>
    </xdr:from>
    <xdr:ext cx="405111" cy="259045"/>
    <xdr:sp macro="" textlink="">
      <xdr:nvSpPr>
        <xdr:cNvPr id="207" name="n_3mainValue【体育館・プール】&#10;有形固定資産減価償却率">
          <a:extLst>
            <a:ext uri="{FF2B5EF4-FFF2-40B4-BE49-F238E27FC236}">
              <a16:creationId xmlns:a16="http://schemas.microsoft.com/office/drawing/2014/main" id="{17B5A20C-2ADC-4006-AFF4-0C29CD02F7AC}"/>
            </a:ext>
          </a:extLst>
        </xdr:cNvPr>
        <xdr:cNvSpPr txBox="1"/>
      </xdr:nvSpPr>
      <xdr:spPr>
        <a:xfrm>
          <a:off x="1816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15892</xdr:rowOff>
    </xdr:from>
    <xdr:ext cx="405111" cy="259045"/>
    <xdr:sp macro="" textlink="">
      <xdr:nvSpPr>
        <xdr:cNvPr id="208" name="n_4mainValue【体育館・プール】&#10;有形固定資産減価償却率">
          <a:extLst>
            <a:ext uri="{FF2B5EF4-FFF2-40B4-BE49-F238E27FC236}">
              <a16:creationId xmlns:a16="http://schemas.microsoft.com/office/drawing/2014/main" id="{B098A278-C885-46B0-BDF1-CF0505A9A044}"/>
            </a:ext>
          </a:extLst>
        </xdr:cNvPr>
        <xdr:cNvSpPr txBox="1"/>
      </xdr:nvSpPr>
      <xdr:spPr>
        <a:xfrm>
          <a:off x="927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C587FFCB-440B-41BE-A7D8-15D8B823242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A3913BF8-E95F-40C0-9F03-CEC037C8D58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46117AEE-BD54-473B-A21A-DDB7E1039AD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C6099C70-ED46-4ED3-8888-5FF2E9FC012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FA27D5F6-D7BB-4484-BE5C-BAEF6EF2808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1E3A68BA-CC42-4CA3-82BB-9AB9084247A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95637083-1BB4-4692-A8FD-F02954BF35E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70A9B617-4F39-47D0-AAFB-76803322AB9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D5198224-72F3-4134-996A-BC5EB8E22B4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2DE7DBB6-D5FC-47A4-83A3-2350E26E3E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3B27260-3E28-4EEA-95A0-581B76FD0F1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47B1E930-EA6D-4C52-AD5B-2F8868DDF27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85EB1D0F-106D-4715-BF5E-7EE84063AE7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5C6D353D-F249-46D7-BD16-4D46440786A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915F5FA5-D74A-4A09-833E-A8E7B326204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128012AA-9377-4640-A536-65B0FA5D887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5B6DA7E1-6DEC-46A3-8B8C-21D9CC21197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3A384374-9EE4-4E13-9161-F900EE4265A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483BE025-23BE-4151-BCD2-490ED79087D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499D4B9F-42DC-4FE3-BDDA-00DF12F83F8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388E0CC9-E3CF-46BB-8BD3-DFF75256667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140EDCF-C178-442A-A986-12E82AD2441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D41DBA7D-63DC-46EF-9F45-CFBA827350F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B8F63254-68DD-432E-96BA-447DAA938C54}"/>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5354074C-ECB6-4464-8D81-DB0E4168D243}"/>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41D0BCD1-A653-406A-8A34-73C962C8328A}"/>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FF5CBD8E-E2B6-414C-AF4F-A274AD6EAC64}"/>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B01951E9-2DD8-41AC-BC16-16D3C429072B}"/>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37" name="【体育館・プール】&#10;一人当たり面積平均値テキスト">
          <a:extLst>
            <a:ext uri="{FF2B5EF4-FFF2-40B4-BE49-F238E27FC236}">
              <a16:creationId xmlns:a16="http://schemas.microsoft.com/office/drawing/2014/main" id="{B40543E1-4815-431C-A0ED-74BEDCBA947A}"/>
            </a:ext>
          </a:extLst>
        </xdr:cNvPr>
        <xdr:cNvSpPr txBox="1"/>
      </xdr:nvSpPr>
      <xdr:spPr>
        <a:xfrm>
          <a:off x="10515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id="{E7D19F8F-92A0-4CE7-AE99-7C1DA3BFA4DB}"/>
            </a:ext>
          </a:extLst>
        </xdr:cNvPr>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470B1A53-476D-4E77-8F07-757883D83CEA}"/>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a:extLst>
            <a:ext uri="{FF2B5EF4-FFF2-40B4-BE49-F238E27FC236}">
              <a16:creationId xmlns:a16="http://schemas.microsoft.com/office/drawing/2014/main" id="{8B448E9C-36BD-4FDC-9620-EEBA5AE64DFB}"/>
            </a:ext>
          </a:extLst>
        </xdr:cNvPr>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a:extLst>
            <a:ext uri="{FF2B5EF4-FFF2-40B4-BE49-F238E27FC236}">
              <a16:creationId xmlns:a16="http://schemas.microsoft.com/office/drawing/2014/main" id="{AAC16D08-7BE0-47E9-AD81-76E87E5DA7D1}"/>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a:extLst>
            <a:ext uri="{FF2B5EF4-FFF2-40B4-BE49-F238E27FC236}">
              <a16:creationId xmlns:a16="http://schemas.microsoft.com/office/drawing/2014/main" id="{8163149B-33EC-447E-AC6E-B5F368EC5E23}"/>
            </a:ext>
          </a:extLst>
        </xdr:cNvPr>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7A7DE50-18E8-430A-B339-5203CAC37D5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9B1FD73-773D-4B7C-A1CB-70EE5C8CC53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9CC2016-CBD0-4C62-8B7F-74A269BF8BF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CD5C7EC-E3FE-4689-9B5D-30FC8301F5D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A3EE626B-AD75-4097-BAD3-51E49A8EBBC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48" name="楕円 247">
          <a:extLst>
            <a:ext uri="{FF2B5EF4-FFF2-40B4-BE49-F238E27FC236}">
              <a16:creationId xmlns:a16="http://schemas.microsoft.com/office/drawing/2014/main" id="{F456053A-7CFB-435F-817B-2899EA32A5A0}"/>
            </a:ext>
          </a:extLst>
        </xdr:cNvPr>
        <xdr:cNvSpPr/>
      </xdr:nvSpPr>
      <xdr:spPr>
        <a:xfrm>
          <a:off x="10426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86377</xdr:rowOff>
    </xdr:from>
    <xdr:ext cx="469744" cy="259045"/>
    <xdr:sp macro="" textlink="">
      <xdr:nvSpPr>
        <xdr:cNvPr id="249" name="【体育館・プール】&#10;一人当たり面積該当値テキスト">
          <a:extLst>
            <a:ext uri="{FF2B5EF4-FFF2-40B4-BE49-F238E27FC236}">
              <a16:creationId xmlns:a16="http://schemas.microsoft.com/office/drawing/2014/main" id="{05B0FCBF-EA64-47B4-AA10-C736CE1E8D25}"/>
            </a:ext>
          </a:extLst>
        </xdr:cNvPr>
        <xdr:cNvSpPr txBox="1"/>
      </xdr:nvSpPr>
      <xdr:spPr>
        <a:xfrm>
          <a:off x="10515600"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71120</xdr:rowOff>
    </xdr:from>
    <xdr:to>
      <xdr:col>50</xdr:col>
      <xdr:colOff>165100</xdr:colOff>
      <xdr:row>62</xdr:row>
      <xdr:rowOff>1270</xdr:rowOff>
    </xdr:to>
    <xdr:sp macro="" textlink="">
      <xdr:nvSpPr>
        <xdr:cNvPr id="250" name="楕円 249">
          <a:extLst>
            <a:ext uri="{FF2B5EF4-FFF2-40B4-BE49-F238E27FC236}">
              <a16:creationId xmlns:a16="http://schemas.microsoft.com/office/drawing/2014/main" id="{DE15C8AA-96FF-4916-82FC-DDD3457A9175}"/>
            </a:ext>
          </a:extLst>
        </xdr:cNvPr>
        <xdr:cNvSpPr/>
      </xdr:nvSpPr>
      <xdr:spPr>
        <a:xfrm>
          <a:off x="9588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114300</xdr:rowOff>
    </xdr:from>
    <xdr:to>
      <xdr:col>55</xdr:col>
      <xdr:colOff>0</xdr:colOff>
      <xdr:row>61</xdr:row>
      <xdr:rowOff>121920</xdr:rowOff>
    </xdr:to>
    <xdr:cxnSp macro="">
      <xdr:nvCxnSpPr>
        <xdr:cNvPr id="251" name="直線コネクタ 250">
          <a:extLst>
            <a:ext uri="{FF2B5EF4-FFF2-40B4-BE49-F238E27FC236}">
              <a16:creationId xmlns:a16="http://schemas.microsoft.com/office/drawing/2014/main" id="{510CC8C3-CB55-40BB-9D0C-DA7220D5AEFE}"/>
            </a:ext>
          </a:extLst>
        </xdr:cNvPr>
        <xdr:cNvCxnSpPr/>
      </xdr:nvCxnSpPr>
      <xdr:spPr>
        <a:xfrm flipV="1">
          <a:off x="9639300" y="105727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5080</xdr:rowOff>
    </xdr:to>
    <xdr:sp macro="" textlink="">
      <xdr:nvSpPr>
        <xdr:cNvPr id="252" name="楕円 251">
          <a:extLst>
            <a:ext uri="{FF2B5EF4-FFF2-40B4-BE49-F238E27FC236}">
              <a16:creationId xmlns:a16="http://schemas.microsoft.com/office/drawing/2014/main" id="{16B4878F-5D1B-4FF9-A09A-540A453761DB}"/>
            </a:ext>
          </a:extLst>
        </xdr:cNvPr>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121920</xdr:rowOff>
    </xdr:from>
    <xdr:to>
      <xdr:col>50</xdr:col>
      <xdr:colOff>114300</xdr:colOff>
      <xdr:row>61</xdr:row>
      <xdr:rowOff>125730</xdr:rowOff>
    </xdr:to>
    <xdr:cxnSp macro="">
      <xdr:nvCxnSpPr>
        <xdr:cNvPr id="253" name="直線コネクタ 252">
          <a:extLst>
            <a:ext uri="{FF2B5EF4-FFF2-40B4-BE49-F238E27FC236}">
              <a16:creationId xmlns:a16="http://schemas.microsoft.com/office/drawing/2014/main" id="{11879431-6659-4AAA-93DB-8991B034783A}"/>
            </a:ext>
          </a:extLst>
        </xdr:cNvPr>
        <xdr:cNvCxnSpPr/>
      </xdr:nvCxnSpPr>
      <xdr:spPr>
        <a:xfrm flipV="1">
          <a:off x="8750300" y="1058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59690</xdr:rowOff>
    </xdr:from>
    <xdr:to>
      <xdr:col>41</xdr:col>
      <xdr:colOff>101600</xdr:colOff>
      <xdr:row>61</xdr:row>
      <xdr:rowOff>161290</xdr:rowOff>
    </xdr:to>
    <xdr:sp macro="" textlink="">
      <xdr:nvSpPr>
        <xdr:cNvPr id="254" name="楕円 253">
          <a:extLst>
            <a:ext uri="{FF2B5EF4-FFF2-40B4-BE49-F238E27FC236}">
              <a16:creationId xmlns:a16="http://schemas.microsoft.com/office/drawing/2014/main" id="{9A43C0A0-0893-4C00-BB31-A5F18A0D8317}"/>
            </a:ext>
          </a:extLst>
        </xdr:cNvPr>
        <xdr:cNvSpPr/>
      </xdr:nvSpPr>
      <xdr:spPr>
        <a:xfrm>
          <a:off x="781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110490</xdr:rowOff>
    </xdr:from>
    <xdr:to>
      <xdr:col>45</xdr:col>
      <xdr:colOff>177800</xdr:colOff>
      <xdr:row>61</xdr:row>
      <xdr:rowOff>125730</xdr:rowOff>
    </xdr:to>
    <xdr:cxnSp macro="">
      <xdr:nvCxnSpPr>
        <xdr:cNvPr id="255" name="直線コネクタ 254">
          <a:extLst>
            <a:ext uri="{FF2B5EF4-FFF2-40B4-BE49-F238E27FC236}">
              <a16:creationId xmlns:a16="http://schemas.microsoft.com/office/drawing/2014/main" id="{B880C965-D711-47C0-BFE9-A5AD981FAAE7}"/>
            </a:ext>
          </a:extLst>
        </xdr:cNvPr>
        <xdr:cNvCxnSpPr/>
      </xdr:nvCxnSpPr>
      <xdr:spPr>
        <a:xfrm>
          <a:off x="7861300" y="10568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56" name="楕円 255">
          <a:extLst>
            <a:ext uri="{FF2B5EF4-FFF2-40B4-BE49-F238E27FC236}">
              <a16:creationId xmlns:a16="http://schemas.microsoft.com/office/drawing/2014/main" id="{24F9FE4B-8EC3-4547-8CA8-C7CDEAAC6CAF}"/>
            </a:ext>
          </a:extLst>
        </xdr:cNvPr>
        <xdr:cNvSpPr/>
      </xdr:nvSpPr>
      <xdr:spPr>
        <a:xfrm>
          <a:off x="692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110490</xdr:rowOff>
    </xdr:from>
    <xdr:to>
      <xdr:col>41</xdr:col>
      <xdr:colOff>50800</xdr:colOff>
      <xdr:row>61</xdr:row>
      <xdr:rowOff>114300</xdr:rowOff>
    </xdr:to>
    <xdr:cxnSp macro="">
      <xdr:nvCxnSpPr>
        <xdr:cNvPr id="257" name="直線コネクタ 256">
          <a:extLst>
            <a:ext uri="{FF2B5EF4-FFF2-40B4-BE49-F238E27FC236}">
              <a16:creationId xmlns:a16="http://schemas.microsoft.com/office/drawing/2014/main" id="{13EE9F70-72CB-4E44-A80C-650285F5CD86}"/>
            </a:ext>
          </a:extLst>
        </xdr:cNvPr>
        <xdr:cNvCxnSpPr/>
      </xdr:nvCxnSpPr>
      <xdr:spPr>
        <a:xfrm flipV="1">
          <a:off x="6972300" y="10568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a:extLst>
            <a:ext uri="{FF2B5EF4-FFF2-40B4-BE49-F238E27FC236}">
              <a16:creationId xmlns:a16="http://schemas.microsoft.com/office/drawing/2014/main" id="{3144287E-C81C-4075-AE90-BF570B758B75}"/>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59" name="n_2aveValue【体育館・プール】&#10;一人当たり面積">
          <a:extLst>
            <a:ext uri="{FF2B5EF4-FFF2-40B4-BE49-F238E27FC236}">
              <a16:creationId xmlns:a16="http://schemas.microsoft.com/office/drawing/2014/main" id="{6522400A-9CF0-42FB-8350-22E24C01AC80}"/>
            </a:ext>
          </a:extLst>
        </xdr:cNvPr>
        <xdr:cNvSpPr txBox="1"/>
      </xdr:nvSpPr>
      <xdr:spPr>
        <a:xfrm>
          <a:off x="8515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60" name="n_3aveValue【体育館・プール】&#10;一人当たり面積">
          <a:extLst>
            <a:ext uri="{FF2B5EF4-FFF2-40B4-BE49-F238E27FC236}">
              <a16:creationId xmlns:a16="http://schemas.microsoft.com/office/drawing/2014/main" id="{75C4495B-3CDC-4603-82FC-3A6E077890F2}"/>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261" name="n_4aveValue【体育館・プール】&#10;一人当たり面積">
          <a:extLst>
            <a:ext uri="{FF2B5EF4-FFF2-40B4-BE49-F238E27FC236}">
              <a16:creationId xmlns:a16="http://schemas.microsoft.com/office/drawing/2014/main" id="{8D398257-4711-4FEB-834C-DFD74B4F7B0F}"/>
            </a:ext>
          </a:extLst>
        </xdr:cNvPr>
        <xdr:cNvSpPr txBox="1"/>
      </xdr:nvSpPr>
      <xdr:spPr>
        <a:xfrm>
          <a:off x="6737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17797</xdr:rowOff>
    </xdr:from>
    <xdr:ext cx="469744" cy="259045"/>
    <xdr:sp macro="" textlink="">
      <xdr:nvSpPr>
        <xdr:cNvPr id="262" name="n_1mainValue【体育館・プール】&#10;一人当たり面積">
          <a:extLst>
            <a:ext uri="{FF2B5EF4-FFF2-40B4-BE49-F238E27FC236}">
              <a16:creationId xmlns:a16="http://schemas.microsoft.com/office/drawing/2014/main" id="{1BE8ABBC-DE22-429A-A852-321A5AB3EB11}"/>
            </a:ext>
          </a:extLst>
        </xdr:cNvPr>
        <xdr:cNvSpPr txBox="1"/>
      </xdr:nvSpPr>
      <xdr:spPr>
        <a:xfrm>
          <a:off x="93917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63" name="n_2mainValue【体育館・プール】&#10;一人当たり面積">
          <a:extLst>
            <a:ext uri="{FF2B5EF4-FFF2-40B4-BE49-F238E27FC236}">
              <a16:creationId xmlns:a16="http://schemas.microsoft.com/office/drawing/2014/main" id="{AA443EB2-F345-4157-8DBB-94033340E37B}"/>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6367</xdr:rowOff>
    </xdr:from>
    <xdr:ext cx="469744" cy="259045"/>
    <xdr:sp macro="" textlink="">
      <xdr:nvSpPr>
        <xdr:cNvPr id="264" name="n_3mainValue【体育館・プール】&#10;一人当たり面積">
          <a:extLst>
            <a:ext uri="{FF2B5EF4-FFF2-40B4-BE49-F238E27FC236}">
              <a16:creationId xmlns:a16="http://schemas.microsoft.com/office/drawing/2014/main" id="{C5C93175-3BA3-4899-92B6-216F613EA195}"/>
            </a:ext>
          </a:extLst>
        </xdr:cNvPr>
        <xdr:cNvSpPr txBox="1"/>
      </xdr:nvSpPr>
      <xdr:spPr>
        <a:xfrm>
          <a:off x="7626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65" name="n_4mainValue【体育館・プール】&#10;一人当たり面積">
          <a:extLst>
            <a:ext uri="{FF2B5EF4-FFF2-40B4-BE49-F238E27FC236}">
              <a16:creationId xmlns:a16="http://schemas.microsoft.com/office/drawing/2014/main" id="{B60008B2-CDBD-4B89-8648-8CE0C03474AF}"/>
            </a:ext>
          </a:extLst>
        </xdr:cNvPr>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D5AAFED1-2534-4EE4-894A-CE1547C885F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E019249C-B084-478A-8C9D-7932AA17D55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70DED4EB-49E6-495D-A314-77F4D8043D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76CA002F-39AF-4AAB-B0C0-606AEDFCABA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A9636CE1-733B-4A63-A547-5B4F6DC4494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16C59FF4-CAA3-419A-B196-EE1F5E7F965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ECF2C3A1-B4C1-4E2D-94DE-C663B7CC73B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A9A5747B-CC35-4296-AF3A-90E43313FBD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17FC1018-5EE1-4226-88B9-05BA2296148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758C3E08-9E37-4732-8EB8-7ABFA1F01CF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793B7DE4-1A83-4730-BF87-4B704C7529F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FA893059-8F48-477B-AA3E-E7C16E244CB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6C03823B-FC8A-4138-B8D4-9AC9509E6CD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81B2081C-E030-44C3-8B1F-D4D1A7285F2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F78061DB-06A0-4155-9369-75E83FF479A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D0AC67EA-42B0-4866-A393-E477FDE6552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8792FB23-39E9-4D4F-A821-FE4DE108C3C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E82FF111-5F0C-4E6D-A5D2-6E4E094C26B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4387A73-D5B5-45AD-8F0D-091135C3842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28E2FBF6-2A68-4696-801B-73518A59CF2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B501751B-4BCD-411E-9FB4-9F95DDC2D95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EBC4729B-C371-4A64-AD93-077F0E1E93D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AD93EE91-3E09-4F10-B7EE-2700483B4D7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E965512A-79F2-45FF-8964-FF76BFEA98C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C4B5FC90-7D1D-4DF2-B657-A2E74EF07B7A}"/>
            </a:ext>
          </a:extLst>
        </xdr:cNvPr>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75924EC5-30C1-4D04-A209-7DD782F1519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D2AF2715-F300-4327-96D0-0122A132E52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997133B8-EA8C-4F58-A922-0A9DA0561966}"/>
            </a:ext>
          </a:extLst>
        </xdr:cNvPr>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a:extLst>
            <a:ext uri="{FF2B5EF4-FFF2-40B4-BE49-F238E27FC236}">
              <a16:creationId xmlns:a16="http://schemas.microsoft.com/office/drawing/2014/main" id="{4AA1C383-0FE8-4784-816D-684138379A0B}"/>
            </a:ext>
          </a:extLst>
        </xdr:cNvPr>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32AB82A0-DAC2-40E6-A34F-629288AC379A}"/>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a:extLst>
            <a:ext uri="{FF2B5EF4-FFF2-40B4-BE49-F238E27FC236}">
              <a16:creationId xmlns:a16="http://schemas.microsoft.com/office/drawing/2014/main" id="{A74D7A1F-A1AA-455E-BD47-1EC3BF21E62C}"/>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a:extLst>
            <a:ext uri="{FF2B5EF4-FFF2-40B4-BE49-F238E27FC236}">
              <a16:creationId xmlns:a16="http://schemas.microsoft.com/office/drawing/2014/main" id="{536C8B6A-5137-46CF-B968-5303CDDF0AC9}"/>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a:extLst>
            <a:ext uri="{FF2B5EF4-FFF2-40B4-BE49-F238E27FC236}">
              <a16:creationId xmlns:a16="http://schemas.microsoft.com/office/drawing/2014/main" id="{B0C77A94-BA3A-45A2-B6AE-E9CB01C831B7}"/>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a:extLst>
            <a:ext uri="{FF2B5EF4-FFF2-40B4-BE49-F238E27FC236}">
              <a16:creationId xmlns:a16="http://schemas.microsoft.com/office/drawing/2014/main" id="{4B9380C3-ABC4-4E8F-B835-1223AE1134DE}"/>
            </a:ext>
          </a:extLst>
        </xdr:cNvPr>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a:extLst>
            <a:ext uri="{FF2B5EF4-FFF2-40B4-BE49-F238E27FC236}">
              <a16:creationId xmlns:a16="http://schemas.microsoft.com/office/drawing/2014/main" id="{D1BFFC84-B8A1-463E-B635-F5B8640F2DD6}"/>
            </a:ext>
          </a:extLst>
        </xdr:cNvPr>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DEABA3A-D621-43D5-BCAE-6F8100CD871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716B4A9-D156-4D44-93E8-0BD4882C856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7E8DC7B-B007-402A-90DA-2C7B887447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6F40283-5990-4FD4-9C55-E551F06D730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60F8865-E8F4-47B3-928F-18E421A64D1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33020</xdr:rowOff>
    </xdr:from>
    <xdr:to>
      <xdr:col>24</xdr:col>
      <xdr:colOff>114300</xdr:colOff>
      <xdr:row>84</xdr:row>
      <xdr:rowOff>134620</xdr:rowOff>
    </xdr:to>
    <xdr:sp macro="" textlink="">
      <xdr:nvSpPr>
        <xdr:cNvPr id="306" name="楕円 305">
          <a:extLst>
            <a:ext uri="{FF2B5EF4-FFF2-40B4-BE49-F238E27FC236}">
              <a16:creationId xmlns:a16="http://schemas.microsoft.com/office/drawing/2014/main" id="{3E9C77C5-3D91-41C1-933F-08E382C808FB}"/>
            </a:ext>
          </a:extLst>
        </xdr:cNvPr>
        <xdr:cNvSpPr/>
      </xdr:nvSpPr>
      <xdr:spPr>
        <a:xfrm>
          <a:off x="4584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11447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7454CB2E-BB60-4735-9DE0-5343E6320B7C}"/>
            </a:ext>
          </a:extLst>
        </xdr:cNvPr>
        <xdr:cNvSpPr txBox="1"/>
      </xdr:nvSpPr>
      <xdr:spPr>
        <a:xfrm>
          <a:off x="46736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308" name="楕円 307">
          <a:extLst>
            <a:ext uri="{FF2B5EF4-FFF2-40B4-BE49-F238E27FC236}">
              <a16:creationId xmlns:a16="http://schemas.microsoft.com/office/drawing/2014/main" id="{F7E0A1AC-7C41-4D30-B511-9B9078B8621E}"/>
            </a:ext>
          </a:extLst>
        </xdr:cNvPr>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83820</xdr:rowOff>
    </xdr:to>
    <xdr:cxnSp macro="">
      <xdr:nvCxnSpPr>
        <xdr:cNvPr id="309" name="直線コネクタ 308">
          <a:extLst>
            <a:ext uri="{FF2B5EF4-FFF2-40B4-BE49-F238E27FC236}">
              <a16:creationId xmlns:a16="http://schemas.microsoft.com/office/drawing/2014/main" id="{B3AABB89-4AB8-4836-BC9F-A2F6CADBCB90}"/>
            </a:ext>
          </a:extLst>
        </xdr:cNvPr>
        <xdr:cNvCxnSpPr/>
      </xdr:nvCxnSpPr>
      <xdr:spPr>
        <a:xfrm>
          <a:off x="3797300" y="144513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310" name="楕円 309">
          <a:extLst>
            <a:ext uri="{FF2B5EF4-FFF2-40B4-BE49-F238E27FC236}">
              <a16:creationId xmlns:a16="http://schemas.microsoft.com/office/drawing/2014/main" id="{3BDFB74F-85E3-4AD2-A615-775807630193}"/>
            </a:ext>
          </a:extLst>
        </xdr:cNvPr>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49530</xdr:rowOff>
    </xdr:to>
    <xdr:cxnSp macro="">
      <xdr:nvCxnSpPr>
        <xdr:cNvPr id="311" name="直線コネクタ 310">
          <a:extLst>
            <a:ext uri="{FF2B5EF4-FFF2-40B4-BE49-F238E27FC236}">
              <a16:creationId xmlns:a16="http://schemas.microsoft.com/office/drawing/2014/main" id="{E9384706-6117-475E-A269-F275813532CD}"/>
            </a:ext>
          </a:extLst>
        </xdr:cNvPr>
        <xdr:cNvCxnSpPr/>
      </xdr:nvCxnSpPr>
      <xdr:spPr>
        <a:xfrm>
          <a:off x="2908300" y="144170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101600</xdr:rowOff>
    </xdr:from>
    <xdr:to>
      <xdr:col>10</xdr:col>
      <xdr:colOff>165100</xdr:colOff>
      <xdr:row>84</xdr:row>
      <xdr:rowOff>31750</xdr:rowOff>
    </xdr:to>
    <xdr:sp macro="" textlink="">
      <xdr:nvSpPr>
        <xdr:cNvPr id="312" name="楕円 311">
          <a:extLst>
            <a:ext uri="{FF2B5EF4-FFF2-40B4-BE49-F238E27FC236}">
              <a16:creationId xmlns:a16="http://schemas.microsoft.com/office/drawing/2014/main" id="{9ED50DEF-255C-4BB0-8E9B-FEB3224A6938}"/>
            </a:ext>
          </a:extLst>
        </xdr:cNvPr>
        <xdr:cNvSpPr/>
      </xdr:nvSpPr>
      <xdr:spPr>
        <a:xfrm>
          <a:off x="1968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152400</xdr:rowOff>
    </xdr:from>
    <xdr:to>
      <xdr:col>15</xdr:col>
      <xdr:colOff>50800</xdr:colOff>
      <xdr:row>84</xdr:row>
      <xdr:rowOff>15239</xdr:rowOff>
    </xdr:to>
    <xdr:cxnSp macro="">
      <xdr:nvCxnSpPr>
        <xdr:cNvPr id="313" name="直線コネクタ 312">
          <a:extLst>
            <a:ext uri="{FF2B5EF4-FFF2-40B4-BE49-F238E27FC236}">
              <a16:creationId xmlns:a16="http://schemas.microsoft.com/office/drawing/2014/main" id="{C3C8C930-336C-4ECD-9C1D-6BB890411706}"/>
            </a:ext>
          </a:extLst>
        </xdr:cNvPr>
        <xdr:cNvCxnSpPr/>
      </xdr:nvCxnSpPr>
      <xdr:spPr>
        <a:xfrm>
          <a:off x="2019300" y="14382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67311</xdr:rowOff>
    </xdr:from>
    <xdr:to>
      <xdr:col>6</xdr:col>
      <xdr:colOff>38100</xdr:colOff>
      <xdr:row>83</xdr:row>
      <xdr:rowOff>168911</xdr:rowOff>
    </xdr:to>
    <xdr:sp macro="" textlink="">
      <xdr:nvSpPr>
        <xdr:cNvPr id="314" name="楕円 313">
          <a:extLst>
            <a:ext uri="{FF2B5EF4-FFF2-40B4-BE49-F238E27FC236}">
              <a16:creationId xmlns:a16="http://schemas.microsoft.com/office/drawing/2014/main" id="{7277DE9E-69CC-40B6-BBDA-0CFDA6191FB1}"/>
            </a:ext>
          </a:extLst>
        </xdr:cNvPr>
        <xdr:cNvSpPr/>
      </xdr:nvSpPr>
      <xdr:spPr>
        <a:xfrm>
          <a:off x="107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118111</xdr:rowOff>
    </xdr:from>
    <xdr:to>
      <xdr:col>10</xdr:col>
      <xdr:colOff>114300</xdr:colOff>
      <xdr:row>83</xdr:row>
      <xdr:rowOff>152400</xdr:rowOff>
    </xdr:to>
    <xdr:cxnSp macro="">
      <xdr:nvCxnSpPr>
        <xdr:cNvPr id="315" name="直線コネクタ 314">
          <a:extLst>
            <a:ext uri="{FF2B5EF4-FFF2-40B4-BE49-F238E27FC236}">
              <a16:creationId xmlns:a16="http://schemas.microsoft.com/office/drawing/2014/main" id="{76BCC148-2112-439C-95D3-5301163607BE}"/>
            </a:ext>
          </a:extLst>
        </xdr:cNvPr>
        <xdr:cNvCxnSpPr/>
      </xdr:nvCxnSpPr>
      <xdr:spPr>
        <a:xfrm>
          <a:off x="1130300" y="143484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6" name="n_1aveValue【福祉施設】&#10;有形固定資産減価償却率">
          <a:extLst>
            <a:ext uri="{FF2B5EF4-FFF2-40B4-BE49-F238E27FC236}">
              <a16:creationId xmlns:a16="http://schemas.microsoft.com/office/drawing/2014/main" id="{D25543A4-F562-4B91-BDCF-8F139D813907}"/>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7" name="n_2aveValue【福祉施設】&#10;有形固定資産減価償却率">
          <a:extLst>
            <a:ext uri="{FF2B5EF4-FFF2-40B4-BE49-F238E27FC236}">
              <a16:creationId xmlns:a16="http://schemas.microsoft.com/office/drawing/2014/main" id="{09E08587-C027-487C-92C9-D5D9533AC2E5}"/>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318" name="n_3aveValue【福祉施設】&#10;有形固定資産減価償却率">
          <a:extLst>
            <a:ext uri="{FF2B5EF4-FFF2-40B4-BE49-F238E27FC236}">
              <a16:creationId xmlns:a16="http://schemas.microsoft.com/office/drawing/2014/main" id="{E2945AF4-E0D2-44D8-A602-7753DF947D65}"/>
            </a:ext>
          </a:extLst>
        </xdr:cNvPr>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319" name="n_4aveValue【福祉施設】&#10;有形固定資産減価償却率">
          <a:extLst>
            <a:ext uri="{FF2B5EF4-FFF2-40B4-BE49-F238E27FC236}">
              <a16:creationId xmlns:a16="http://schemas.microsoft.com/office/drawing/2014/main" id="{A26FD3DE-F400-4E7C-B0DC-598EE291F57C}"/>
            </a:ext>
          </a:extLst>
        </xdr:cNvPr>
        <xdr:cNvSpPr txBox="1"/>
      </xdr:nvSpPr>
      <xdr:spPr>
        <a:xfrm>
          <a:off x="927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320" name="n_1mainValue【福祉施設】&#10;有形固定資産減価償却率">
          <a:extLst>
            <a:ext uri="{FF2B5EF4-FFF2-40B4-BE49-F238E27FC236}">
              <a16:creationId xmlns:a16="http://schemas.microsoft.com/office/drawing/2014/main" id="{5E3A9E8E-A819-44E8-9EF8-EA8F9B1F5CEB}"/>
            </a:ext>
          </a:extLst>
        </xdr:cNvPr>
        <xdr:cNvSpPr txBox="1"/>
      </xdr:nvSpPr>
      <xdr:spPr>
        <a:xfrm>
          <a:off x="3582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321" name="n_2mainValue【福祉施設】&#10;有形固定資産減価償却率">
          <a:extLst>
            <a:ext uri="{FF2B5EF4-FFF2-40B4-BE49-F238E27FC236}">
              <a16:creationId xmlns:a16="http://schemas.microsoft.com/office/drawing/2014/main" id="{19F15512-3647-49E1-93B6-8BA685B864E9}"/>
            </a:ext>
          </a:extLst>
        </xdr:cNvPr>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22877</xdr:rowOff>
    </xdr:from>
    <xdr:ext cx="405111" cy="259045"/>
    <xdr:sp macro="" textlink="">
      <xdr:nvSpPr>
        <xdr:cNvPr id="322" name="n_3mainValue【福祉施設】&#10;有形固定資産減価償却率">
          <a:extLst>
            <a:ext uri="{FF2B5EF4-FFF2-40B4-BE49-F238E27FC236}">
              <a16:creationId xmlns:a16="http://schemas.microsoft.com/office/drawing/2014/main" id="{62098EC3-32AB-4600-A9D8-46A308392A4A}"/>
            </a:ext>
          </a:extLst>
        </xdr:cNvPr>
        <xdr:cNvSpPr txBox="1"/>
      </xdr:nvSpPr>
      <xdr:spPr>
        <a:xfrm>
          <a:off x="1816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160038</xdr:rowOff>
    </xdr:from>
    <xdr:ext cx="405111" cy="259045"/>
    <xdr:sp macro="" textlink="">
      <xdr:nvSpPr>
        <xdr:cNvPr id="323" name="n_4mainValue【福祉施設】&#10;有形固定資産減価償却率">
          <a:extLst>
            <a:ext uri="{FF2B5EF4-FFF2-40B4-BE49-F238E27FC236}">
              <a16:creationId xmlns:a16="http://schemas.microsoft.com/office/drawing/2014/main" id="{6467B0A5-F9C3-46DA-B69F-1E8A72A342FF}"/>
            </a:ext>
          </a:extLst>
        </xdr:cNvPr>
        <xdr:cNvSpPr txBox="1"/>
      </xdr:nvSpPr>
      <xdr:spPr>
        <a:xfrm>
          <a:off x="927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783F768E-B8D6-4950-A119-59AE98B3F8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E014BC2-D31F-40AE-A0C2-4431616E20B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5341845-8C48-418F-BB07-08D680A97D7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3F4093E-3655-4DB5-9550-78AAAB8129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79888074-D687-402E-AAE0-1E09E3CE9BA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2EEA6FDF-4571-40FF-9AAB-92D766F723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2C33510D-BED3-4B7F-B94E-A88E12CF604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B1BE505-FF92-411D-83EB-470976F6FD3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76AECE5-A934-4F15-9A0D-C76E6ADED48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97F74B3B-754E-4800-BADB-DA32B8B8C96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CA7C33A4-C4B4-4F0F-AF4E-4E45ACC6752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1A0533B0-37D6-4FB9-8F9F-073BA6C749C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B3A47D5A-6C64-4114-996F-6A27C009BB4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625ECA8A-7CAF-4E79-B85C-59299A9ECC1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6B587D32-6BCE-4278-8903-2BF390CA07F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5266F1F7-C3F4-4956-9B7A-E40D46B8BB4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FB4A4D14-CC7E-4C6F-8690-560F0638481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F838199D-4AA5-47ED-9695-48419613934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4E39C02B-B400-41F6-BB72-C272EF7974E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47C1C942-4A21-4A42-8BC2-C21905F9234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EE2EFACC-DA52-4F64-873A-53A79FB626D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1C9D3376-134E-435F-8EDC-2F64FF70B4A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44FB514B-8118-4572-A22C-6E50921D808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8A92E5DE-52BC-4F5D-B147-BA4DF0828A3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1F291F7E-4986-474C-AB20-230BB21F9D8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a:extLst>
            <a:ext uri="{FF2B5EF4-FFF2-40B4-BE49-F238E27FC236}">
              <a16:creationId xmlns:a16="http://schemas.microsoft.com/office/drawing/2014/main" id="{EF0ABB4C-5AF2-4890-BD7A-875FFEC5ED30}"/>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a:extLst>
            <a:ext uri="{FF2B5EF4-FFF2-40B4-BE49-F238E27FC236}">
              <a16:creationId xmlns:a16="http://schemas.microsoft.com/office/drawing/2014/main" id="{2EE6C95F-A982-4746-BEF0-E0015D42B88A}"/>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a:extLst>
            <a:ext uri="{FF2B5EF4-FFF2-40B4-BE49-F238E27FC236}">
              <a16:creationId xmlns:a16="http://schemas.microsoft.com/office/drawing/2014/main" id="{DCF0B89A-D68E-4F01-A445-8EE97E678726}"/>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a:extLst>
            <a:ext uri="{FF2B5EF4-FFF2-40B4-BE49-F238E27FC236}">
              <a16:creationId xmlns:a16="http://schemas.microsoft.com/office/drawing/2014/main" id="{8734E6E5-DB38-48E7-BD63-C88E2EC1076A}"/>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a:extLst>
            <a:ext uri="{FF2B5EF4-FFF2-40B4-BE49-F238E27FC236}">
              <a16:creationId xmlns:a16="http://schemas.microsoft.com/office/drawing/2014/main" id="{EC422640-9F19-4ABA-AB30-3766209453DB}"/>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a:extLst>
            <a:ext uri="{FF2B5EF4-FFF2-40B4-BE49-F238E27FC236}">
              <a16:creationId xmlns:a16="http://schemas.microsoft.com/office/drawing/2014/main" id="{9C49DE24-74DC-495E-8A74-986D8F628189}"/>
            </a:ext>
          </a:extLst>
        </xdr:cNvPr>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a:extLst>
            <a:ext uri="{FF2B5EF4-FFF2-40B4-BE49-F238E27FC236}">
              <a16:creationId xmlns:a16="http://schemas.microsoft.com/office/drawing/2014/main" id="{4B708A26-FA87-4225-A1B7-071EE8D92810}"/>
            </a:ext>
          </a:extLst>
        </xdr:cNvPr>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a:extLst>
            <a:ext uri="{FF2B5EF4-FFF2-40B4-BE49-F238E27FC236}">
              <a16:creationId xmlns:a16="http://schemas.microsoft.com/office/drawing/2014/main" id="{8CAE6E48-DAF1-4330-84CB-C0FC33C8899D}"/>
            </a:ext>
          </a:extLst>
        </xdr:cNvPr>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a:extLst>
            <a:ext uri="{FF2B5EF4-FFF2-40B4-BE49-F238E27FC236}">
              <a16:creationId xmlns:a16="http://schemas.microsoft.com/office/drawing/2014/main" id="{94024A27-FC6C-4FE5-84C7-7D428A930986}"/>
            </a:ext>
          </a:extLst>
        </xdr:cNvPr>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a:extLst>
            <a:ext uri="{FF2B5EF4-FFF2-40B4-BE49-F238E27FC236}">
              <a16:creationId xmlns:a16="http://schemas.microsoft.com/office/drawing/2014/main" id="{5A9BAF4D-41DD-4DB3-80AD-E76001C9ADE6}"/>
            </a:ext>
          </a:extLst>
        </xdr:cNvPr>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a:extLst>
            <a:ext uri="{FF2B5EF4-FFF2-40B4-BE49-F238E27FC236}">
              <a16:creationId xmlns:a16="http://schemas.microsoft.com/office/drawing/2014/main" id="{A1663685-5EC0-4F18-93B9-0F95AD7FAB53}"/>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03F3567-BAD0-42AB-9FBA-A35F0A8779B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1ED8DE4-1554-4185-9E3E-47E1C591124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42A674C-1BB6-4DD4-8737-083BE06D3A3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160563F-2BEA-4AA9-9FF8-02717570CB8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AFBDAD06-F76B-4B30-A4DE-CF8B84B9FE0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115207</xdr:rowOff>
    </xdr:from>
    <xdr:to>
      <xdr:col>55</xdr:col>
      <xdr:colOff>50800</xdr:colOff>
      <xdr:row>86</xdr:row>
      <xdr:rowOff>45357</xdr:rowOff>
    </xdr:to>
    <xdr:sp macro="" textlink="">
      <xdr:nvSpPr>
        <xdr:cNvPr id="365" name="楕円 364">
          <a:extLst>
            <a:ext uri="{FF2B5EF4-FFF2-40B4-BE49-F238E27FC236}">
              <a16:creationId xmlns:a16="http://schemas.microsoft.com/office/drawing/2014/main" id="{D19AD0A1-7425-4A13-AFAC-C8F59DEF7DFD}"/>
            </a:ext>
          </a:extLst>
        </xdr:cNvPr>
        <xdr:cNvSpPr/>
      </xdr:nvSpPr>
      <xdr:spPr>
        <a:xfrm>
          <a:off x="104267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93634</xdr:rowOff>
    </xdr:from>
    <xdr:ext cx="469744" cy="259045"/>
    <xdr:sp macro="" textlink="">
      <xdr:nvSpPr>
        <xdr:cNvPr id="366" name="【福祉施設】&#10;一人当たり面積該当値テキスト">
          <a:extLst>
            <a:ext uri="{FF2B5EF4-FFF2-40B4-BE49-F238E27FC236}">
              <a16:creationId xmlns:a16="http://schemas.microsoft.com/office/drawing/2014/main" id="{52BBAE53-1ACA-489B-9A4C-72E726A4A2E8}"/>
            </a:ext>
          </a:extLst>
        </xdr:cNvPr>
        <xdr:cNvSpPr txBox="1"/>
      </xdr:nvSpPr>
      <xdr:spPr>
        <a:xfrm>
          <a:off x="10515600" y="1466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115207</xdr:rowOff>
    </xdr:from>
    <xdr:to>
      <xdr:col>50</xdr:col>
      <xdr:colOff>165100</xdr:colOff>
      <xdr:row>86</xdr:row>
      <xdr:rowOff>45357</xdr:rowOff>
    </xdr:to>
    <xdr:sp macro="" textlink="">
      <xdr:nvSpPr>
        <xdr:cNvPr id="367" name="楕円 366">
          <a:extLst>
            <a:ext uri="{FF2B5EF4-FFF2-40B4-BE49-F238E27FC236}">
              <a16:creationId xmlns:a16="http://schemas.microsoft.com/office/drawing/2014/main" id="{AEC66725-65D7-457C-B523-66D19290E37B}"/>
            </a:ext>
          </a:extLst>
        </xdr:cNvPr>
        <xdr:cNvSpPr/>
      </xdr:nvSpPr>
      <xdr:spPr>
        <a:xfrm>
          <a:off x="95885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166007</xdr:rowOff>
    </xdr:from>
    <xdr:to>
      <xdr:col>55</xdr:col>
      <xdr:colOff>0</xdr:colOff>
      <xdr:row>85</xdr:row>
      <xdr:rowOff>166007</xdr:rowOff>
    </xdr:to>
    <xdr:cxnSp macro="">
      <xdr:nvCxnSpPr>
        <xdr:cNvPr id="368" name="直線コネクタ 367">
          <a:extLst>
            <a:ext uri="{FF2B5EF4-FFF2-40B4-BE49-F238E27FC236}">
              <a16:creationId xmlns:a16="http://schemas.microsoft.com/office/drawing/2014/main" id="{EC7B8839-B27F-4E73-A932-47450A20D85B}"/>
            </a:ext>
          </a:extLst>
        </xdr:cNvPr>
        <xdr:cNvCxnSpPr/>
      </xdr:nvCxnSpPr>
      <xdr:spPr>
        <a:xfrm>
          <a:off x="9639300" y="1473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115207</xdr:rowOff>
    </xdr:from>
    <xdr:to>
      <xdr:col>46</xdr:col>
      <xdr:colOff>38100</xdr:colOff>
      <xdr:row>86</xdr:row>
      <xdr:rowOff>45357</xdr:rowOff>
    </xdr:to>
    <xdr:sp macro="" textlink="">
      <xdr:nvSpPr>
        <xdr:cNvPr id="369" name="楕円 368">
          <a:extLst>
            <a:ext uri="{FF2B5EF4-FFF2-40B4-BE49-F238E27FC236}">
              <a16:creationId xmlns:a16="http://schemas.microsoft.com/office/drawing/2014/main" id="{E5BD7E63-8F65-49ED-B5D0-8C54C87E3B9E}"/>
            </a:ext>
          </a:extLst>
        </xdr:cNvPr>
        <xdr:cNvSpPr/>
      </xdr:nvSpPr>
      <xdr:spPr>
        <a:xfrm>
          <a:off x="86995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166007</xdr:rowOff>
    </xdr:from>
    <xdr:to>
      <xdr:col>50</xdr:col>
      <xdr:colOff>114300</xdr:colOff>
      <xdr:row>85</xdr:row>
      <xdr:rowOff>166007</xdr:rowOff>
    </xdr:to>
    <xdr:cxnSp macro="">
      <xdr:nvCxnSpPr>
        <xdr:cNvPr id="370" name="直線コネクタ 369">
          <a:extLst>
            <a:ext uri="{FF2B5EF4-FFF2-40B4-BE49-F238E27FC236}">
              <a16:creationId xmlns:a16="http://schemas.microsoft.com/office/drawing/2014/main" id="{7D9AB19A-900C-4482-9448-C7BF71DD6C67}"/>
            </a:ext>
          </a:extLst>
        </xdr:cNvPr>
        <xdr:cNvCxnSpPr/>
      </xdr:nvCxnSpPr>
      <xdr:spPr>
        <a:xfrm>
          <a:off x="8750300" y="1473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115207</xdr:rowOff>
    </xdr:from>
    <xdr:to>
      <xdr:col>41</xdr:col>
      <xdr:colOff>101600</xdr:colOff>
      <xdr:row>86</xdr:row>
      <xdr:rowOff>45357</xdr:rowOff>
    </xdr:to>
    <xdr:sp macro="" textlink="">
      <xdr:nvSpPr>
        <xdr:cNvPr id="371" name="楕円 370">
          <a:extLst>
            <a:ext uri="{FF2B5EF4-FFF2-40B4-BE49-F238E27FC236}">
              <a16:creationId xmlns:a16="http://schemas.microsoft.com/office/drawing/2014/main" id="{451FE2AB-326A-4E3E-800B-86FA59FCFC30}"/>
            </a:ext>
          </a:extLst>
        </xdr:cNvPr>
        <xdr:cNvSpPr/>
      </xdr:nvSpPr>
      <xdr:spPr>
        <a:xfrm>
          <a:off x="78105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166007</xdr:rowOff>
    </xdr:from>
    <xdr:to>
      <xdr:col>45</xdr:col>
      <xdr:colOff>177800</xdr:colOff>
      <xdr:row>85</xdr:row>
      <xdr:rowOff>166007</xdr:rowOff>
    </xdr:to>
    <xdr:cxnSp macro="">
      <xdr:nvCxnSpPr>
        <xdr:cNvPr id="372" name="直線コネクタ 371">
          <a:extLst>
            <a:ext uri="{FF2B5EF4-FFF2-40B4-BE49-F238E27FC236}">
              <a16:creationId xmlns:a16="http://schemas.microsoft.com/office/drawing/2014/main" id="{9904969A-AF02-4034-8185-4766886AE391}"/>
            </a:ext>
          </a:extLst>
        </xdr:cNvPr>
        <xdr:cNvCxnSpPr/>
      </xdr:nvCxnSpPr>
      <xdr:spPr>
        <a:xfrm>
          <a:off x="7861300" y="1473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115207</xdr:rowOff>
    </xdr:from>
    <xdr:to>
      <xdr:col>36</xdr:col>
      <xdr:colOff>165100</xdr:colOff>
      <xdr:row>86</xdr:row>
      <xdr:rowOff>45357</xdr:rowOff>
    </xdr:to>
    <xdr:sp macro="" textlink="">
      <xdr:nvSpPr>
        <xdr:cNvPr id="373" name="楕円 372">
          <a:extLst>
            <a:ext uri="{FF2B5EF4-FFF2-40B4-BE49-F238E27FC236}">
              <a16:creationId xmlns:a16="http://schemas.microsoft.com/office/drawing/2014/main" id="{07837F6F-B07F-4FEF-A8C7-EE3BD96CCF7B}"/>
            </a:ext>
          </a:extLst>
        </xdr:cNvPr>
        <xdr:cNvSpPr/>
      </xdr:nvSpPr>
      <xdr:spPr>
        <a:xfrm>
          <a:off x="69215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166007</xdr:rowOff>
    </xdr:from>
    <xdr:to>
      <xdr:col>41</xdr:col>
      <xdr:colOff>50800</xdr:colOff>
      <xdr:row>85</xdr:row>
      <xdr:rowOff>166007</xdr:rowOff>
    </xdr:to>
    <xdr:cxnSp macro="">
      <xdr:nvCxnSpPr>
        <xdr:cNvPr id="374" name="直線コネクタ 373">
          <a:extLst>
            <a:ext uri="{FF2B5EF4-FFF2-40B4-BE49-F238E27FC236}">
              <a16:creationId xmlns:a16="http://schemas.microsoft.com/office/drawing/2014/main" id="{88B5755D-0D90-4E0A-A6BA-E5E5D7B3FE64}"/>
            </a:ext>
          </a:extLst>
        </xdr:cNvPr>
        <xdr:cNvCxnSpPr/>
      </xdr:nvCxnSpPr>
      <xdr:spPr>
        <a:xfrm>
          <a:off x="6972300" y="1473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12898</xdr:rowOff>
    </xdr:from>
    <xdr:ext cx="469744" cy="259045"/>
    <xdr:sp macro="" textlink="">
      <xdr:nvSpPr>
        <xdr:cNvPr id="375" name="n_1aveValue【福祉施設】&#10;一人当たり面積">
          <a:extLst>
            <a:ext uri="{FF2B5EF4-FFF2-40B4-BE49-F238E27FC236}">
              <a16:creationId xmlns:a16="http://schemas.microsoft.com/office/drawing/2014/main" id="{466836F7-0507-4EC2-B640-3FB87AE2EA1D}"/>
            </a:ext>
          </a:extLst>
        </xdr:cNvPr>
        <xdr:cNvSpPr txBox="1"/>
      </xdr:nvSpPr>
      <xdr:spPr>
        <a:xfrm>
          <a:off x="9391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76" name="n_2aveValue【福祉施設】&#10;一人当たり面積">
          <a:extLst>
            <a:ext uri="{FF2B5EF4-FFF2-40B4-BE49-F238E27FC236}">
              <a16:creationId xmlns:a16="http://schemas.microsoft.com/office/drawing/2014/main" id="{103E5ED5-B3E9-4E70-A666-C7DF4BB14ED3}"/>
            </a:ext>
          </a:extLst>
        </xdr:cNvPr>
        <xdr:cNvSpPr txBox="1"/>
      </xdr:nvSpPr>
      <xdr:spPr>
        <a:xfrm>
          <a:off x="8515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77" name="n_3aveValue【福祉施設】&#10;一人当たり面積">
          <a:extLst>
            <a:ext uri="{FF2B5EF4-FFF2-40B4-BE49-F238E27FC236}">
              <a16:creationId xmlns:a16="http://schemas.microsoft.com/office/drawing/2014/main" id="{AED933D9-A736-4026-8BB9-75AD79083C16}"/>
            </a:ext>
          </a:extLst>
        </xdr:cNvPr>
        <xdr:cNvSpPr txBox="1"/>
      </xdr:nvSpPr>
      <xdr:spPr>
        <a:xfrm>
          <a:off x="7626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8" name="n_4aveValue【福祉施設】&#10;一人当たり面積">
          <a:extLst>
            <a:ext uri="{FF2B5EF4-FFF2-40B4-BE49-F238E27FC236}">
              <a16:creationId xmlns:a16="http://schemas.microsoft.com/office/drawing/2014/main" id="{AB7ADC41-4EBE-430C-ABA7-22F446D4C514}"/>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36484</xdr:rowOff>
    </xdr:from>
    <xdr:ext cx="469744" cy="259045"/>
    <xdr:sp macro="" textlink="">
      <xdr:nvSpPr>
        <xdr:cNvPr id="379" name="n_1mainValue【福祉施設】&#10;一人当たり面積">
          <a:extLst>
            <a:ext uri="{FF2B5EF4-FFF2-40B4-BE49-F238E27FC236}">
              <a16:creationId xmlns:a16="http://schemas.microsoft.com/office/drawing/2014/main" id="{58E3B1EA-401E-4E1E-A311-EA2180A2BD68}"/>
            </a:ext>
          </a:extLst>
        </xdr:cNvPr>
        <xdr:cNvSpPr txBox="1"/>
      </xdr:nvSpPr>
      <xdr:spPr>
        <a:xfrm>
          <a:off x="9391727" y="147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36484</xdr:rowOff>
    </xdr:from>
    <xdr:ext cx="469744" cy="259045"/>
    <xdr:sp macro="" textlink="">
      <xdr:nvSpPr>
        <xdr:cNvPr id="380" name="n_2mainValue【福祉施設】&#10;一人当たり面積">
          <a:extLst>
            <a:ext uri="{FF2B5EF4-FFF2-40B4-BE49-F238E27FC236}">
              <a16:creationId xmlns:a16="http://schemas.microsoft.com/office/drawing/2014/main" id="{C9431020-DD94-403A-8A72-D76D09AFB5CC}"/>
            </a:ext>
          </a:extLst>
        </xdr:cNvPr>
        <xdr:cNvSpPr txBox="1"/>
      </xdr:nvSpPr>
      <xdr:spPr>
        <a:xfrm>
          <a:off x="8515427" y="147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36484</xdr:rowOff>
    </xdr:from>
    <xdr:ext cx="469744" cy="259045"/>
    <xdr:sp macro="" textlink="">
      <xdr:nvSpPr>
        <xdr:cNvPr id="381" name="n_3mainValue【福祉施設】&#10;一人当たり面積">
          <a:extLst>
            <a:ext uri="{FF2B5EF4-FFF2-40B4-BE49-F238E27FC236}">
              <a16:creationId xmlns:a16="http://schemas.microsoft.com/office/drawing/2014/main" id="{B6A0CCC6-1295-463D-A535-A003DABC68DC}"/>
            </a:ext>
          </a:extLst>
        </xdr:cNvPr>
        <xdr:cNvSpPr txBox="1"/>
      </xdr:nvSpPr>
      <xdr:spPr>
        <a:xfrm>
          <a:off x="7626427" y="147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36484</xdr:rowOff>
    </xdr:from>
    <xdr:ext cx="469744" cy="259045"/>
    <xdr:sp macro="" textlink="">
      <xdr:nvSpPr>
        <xdr:cNvPr id="382" name="n_4mainValue【福祉施設】&#10;一人当たり面積">
          <a:extLst>
            <a:ext uri="{FF2B5EF4-FFF2-40B4-BE49-F238E27FC236}">
              <a16:creationId xmlns:a16="http://schemas.microsoft.com/office/drawing/2014/main" id="{597B2B4A-6F0F-4A07-BF2B-2281ED164FB6}"/>
            </a:ext>
          </a:extLst>
        </xdr:cNvPr>
        <xdr:cNvSpPr txBox="1"/>
      </xdr:nvSpPr>
      <xdr:spPr>
        <a:xfrm>
          <a:off x="6737427" y="147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ED6C7F5D-99AC-4824-81BA-4E24B59E5FF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6B972624-8255-42CB-846D-0290EA1C367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4B02630B-1ACB-43FF-A639-90118739C2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A9C5303D-3B4E-4249-BC79-F6680133C9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A8D4C5D7-381D-4AE9-BF61-EAC9C80E110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7849598D-9432-4635-A7CE-901A58C6D7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4FA9A5D9-7B9C-4337-8289-FD8D584383C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BEC00BA8-C55C-43C9-9B21-B83693629D8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DD449C5D-14E9-4716-9E6E-18173943514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4646D259-0025-464C-8659-DA716244BFE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2EBAC6B8-C3AD-4791-9E52-EA88185368E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7337097E-8834-48E9-821C-ACEE2E0EDD0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4FE38922-FE16-47DB-8B28-B5859B732C6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F2F88E36-FE1E-4BB4-8F60-C792637A5DC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3C7918AE-EC14-4319-BBF3-260D68A25FB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01BDCF60-6E49-4442-AE89-5D341581763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F1FCF1CC-5769-4DDD-9386-8DBE4A905EF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792CE670-0352-4C17-9517-122CC6024AB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430AF9BA-91F3-4B7E-A43E-6E0405D3316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0A798E12-60BD-4E02-8E0E-565A0422A0C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7D9E06F6-9604-4B1C-9568-7D33FD15C14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65D84DB8-029F-4B7F-84CC-12CC26A843E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44D5C612-B9ED-48E7-90F0-AB5F86EDCCD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781657AA-6D3D-4AA4-9893-04B63562F21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a:extLst>
            <a:ext uri="{FF2B5EF4-FFF2-40B4-BE49-F238E27FC236}">
              <a16:creationId xmlns:a16="http://schemas.microsoft.com/office/drawing/2014/main" id="{46F9356A-9334-44A7-BAF9-08C8A1B85649}"/>
            </a:ext>
          </a:extLst>
        </xdr:cNvPr>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76C520A5-2D2C-4802-9A57-C050BFA6CC75}"/>
            </a:ext>
          </a:extLst>
        </xdr:cNvPr>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a:extLst>
            <a:ext uri="{FF2B5EF4-FFF2-40B4-BE49-F238E27FC236}">
              <a16:creationId xmlns:a16="http://schemas.microsoft.com/office/drawing/2014/main" id="{13966030-2BFF-48D5-A254-FD486374871A}"/>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C3301257-98E2-426A-ABBD-C13FB1A2BC76}"/>
            </a:ext>
          </a:extLst>
        </xdr:cNvPr>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a:extLst>
            <a:ext uri="{FF2B5EF4-FFF2-40B4-BE49-F238E27FC236}">
              <a16:creationId xmlns:a16="http://schemas.microsoft.com/office/drawing/2014/main" id="{53119280-2885-400A-A587-1885BC3F2D2B}"/>
            </a:ext>
          </a:extLst>
        </xdr:cNvPr>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6C73746D-6C7F-4979-85AA-2DB0003EB4EC}"/>
            </a:ext>
          </a:extLst>
        </xdr:cNvPr>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a:extLst>
            <a:ext uri="{FF2B5EF4-FFF2-40B4-BE49-F238E27FC236}">
              <a16:creationId xmlns:a16="http://schemas.microsoft.com/office/drawing/2014/main" id="{136F358A-BD17-4F69-9B99-FF71E14E26B7}"/>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a:extLst>
            <a:ext uri="{FF2B5EF4-FFF2-40B4-BE49-F238E27FC236}">
              <a16:creationId xmlns:a16="http://schemas.microsoft.com/office/drawing/2014/main" id="{5AB3F766-1106-4E6A-85EB-2D4E8ACFE69A}"/>
            </a:ext>
          </a:extLst>
        </xdr:cNvPr>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a:extLst>
            <a:ext uri="{FF2B5EF4-FFF2-40B4-BE49-F238E27FC236}">
              <a16:creationId xmlns:a16="http://schemas.microsoft.com/office/drawing/2014/main" id="{AFE6ECD9-56D7-4D3E-BB12-928123D5E558}"/>
            </a:ext>
          </a:extLst>
        </xdr:cNvPr>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a:extLst>
            <a:ext uri="{FF2B5EF4-FFF2-40B4-BE49-F238E27FC236}">
              <a16:creationId xmlns:a16="http://schemas.microsoft.com/office/drawing/2014/main" id="{04D3D699-445B-45C9-AE4A-3F57D3D462A7}"/>
            </a:ext>
          </a:extLst>
        </xdr:cNvPr>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a:extLst>
            <a:ext uri="{FF2B5EF4-FFF2-40B4-BE49-F238E27FC236}">
              <a16:creationId xmlns:a16="http://schemas.microsoft.com/office/drawing/2014/main" id="{732D599D-0843-4260-A230-54590DB048A3}"/>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14B6F1E-4B5A-4BC2-8B1A-9E6A8355E53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870B026-377E-423C-8F50-C9E3F816D17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3908C571-2AE1-471C-9476-69016735A30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A6D5B85E-2F60-471E-82BF-F9E41781D68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1C5B7A0C-D4B7-4237-AD5C-26DBFEB854B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103505</xdr:rowOff>
    </xdr:from>
    <xdr:to>
      <xdr:col>24</xdr:col>
      <xdr:colOff>114300</xdr:colOff>
      <xdr:row>103</xdr:row>
      <xdr:rowOff>33655</xdr:rowOff>
    </xdr:to>
    <xdr:sp macro="" textlink="">
      <xdr:nvSpPr>
        <xdr:cNvPr id="423" name="楕円 422">
          <a:extLst>
            <a:ext uri="{FF2B5EF4-FFF2-40B4-BE49-F238E27FC236}">
              <a16:creationId xmlns:a16="http://schemas.microsoft.com/office/drawing/2014/main" id="{A986B233-A244-45F6-969C-1F182BF446A3}"/>
            </a:ext>
          </a:extLst>
        </xdr:cNvPr>
        <xdr:cNvSpPr/>
      </xdr:nvSpPr>
      <xdr:spPr>
        <a:xfrm>
          <a:off x="45847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126382</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6582F946-1E55-4980-A186-67904712E907}"/>
            </a:ext>
          </a:extLst>
        </xdr:cNvPr>
        <xdr:cNvSpPr txBox="1"/>
      </xdr:nvSpPr>
      <xdr:spPr>
        <a:xfrm>
          <a:off x="4673600"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65405</xdr:rowOff>
    </xdr:from>
    <xdr:to>
      <xdr:col>20</xdr:col>
      <xdr:colOff>38100</xdr:colOff>
      <xdr:row>102</xdr:row>
      <xdr:rowOff>167005</xdr:rowOff>
    </xdr:to>
    <xdr:sp macro="" textlink="">
      <xdr:nvSpPr>
        <xdr:cNvPr id="425" name="楕円 424">
          <a:extLst>
            <a:ext uri="{FF2B5EF4-FFF2-40B4-BE49-F238E27FC236}">
              <a16:creationId xmlns:a16="http://schemas.microsoft.com/office/drawing/2014/main" id="{63CEFE0D-F60B-441D-9CB8-CD2F133720F1}"/>
            </a:ext>
          </a:extLst>
        </xdr:cNvPr>
        <xdr:cNvSpPr/>
      </xdr:nvSpPr>
      <xdr:spPr>
        <a:xfrm>
          <a:off x="3746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116205</xdr:rowOff>
    </xdr:from>
    <xdr:to>
      <xdr:col>24</xdr:col>
      <xdr:colOff>63500</xdr:colOff>
      <xdr:row>102</xdr:row>
      <xdr:rowOff>154305</xdr:rowOff>
    </xdr:to>
    <xdr:cxnSp macro="">
      <xdr:nvCxnSpPr>
        <xdr:cNvPr id="426" name="直線コネクタ 425">
          <a:extLst>
            <a:ext uri="{FF2B5EF4-FFF2-40B4-BE49-F238E27FC236}">
              <a16:creationId xmlns:a16="http://schemas.microsoft.com/office/drawing/2014/main" id="{49F0F2C1-419B-41D0-9AA7-1ADA8B59256B}"/>
            </a:ext>
          </a:extLst>
        </xdr:cNvPr>
        <xdr:cNvCxnSpPr/>
      </xdr:nvCxnSpPr>
      <xdr:spPr>
        <a:xfrm>
          <a:off x="3797300" y="176041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27305</xdr:rowOff>
    </xdr:from>
    <xdr:to>
      <xdr:col>15</xdr:col>
      <xdr:colOff>101600</xdr:colOff>
      <xdr:row>102</xdr:row>
      <xdr:rowOff>128905</xdr:rowOff>
    </xdr:to>
    <xdr:sp macro="" textlink="">
      <xdr:nvSpPr>
        <xdr:cNvPr id="427" name="楕円 426">
          <a:extLst>
            <a:ext uri="{FF2B5EF4-FFF2-40B4-BE49-F238E27FC236}">
              <a16:creationId xmlns:a16="http://schemas.microsoft.com/office/drawing/2014/main" id="{DA82EB37-B5F6-49EC-9184-4C2C4F830264}"/>
            </a:ext>
          </a:extLst>
        </xdr:cNvPr>
        <xdr:cNvSpPr/>
      </xdr:nvSpPr>
      <xdr:spPr>
        <a:xfrm>
          <a:off x="2857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78105</xdr:rowOff>
    </xdr:from>
    <xdr:to>
      <xdr:col>19</xdr:col>
      <xdr:colOff>177800</xdr:colOff>
      <xdr:row>102</xdr:row>
      <xdr:rowOff>116205</xdr:rowOff>
    </xdr:to>
    <xdr:cxnSp macro="">
      <xdr:nvCxnSpPr>
        <xdr:cNvPr id="428" name="直線コネクタ 427">
          <a:extLst>
            <a:ext uri="{FF2B5EF4-FFF2-40B4-BE49-F238E27FC236}">
              <a16:creationId xmlns:a16="http://schemas.microsoft.com/office/drawing/2014/main" id="{28186BB9-33C5-46E2-B2E4-46A236AEC2ED}"/>
            </a:ext>
          </a:extLst>
        </xdr:cNvPr>
        <xdr:cNvCxnSpPr/>
      </xdr:nvCxnSpPr>
      <xdr:spPr>
        <a:xfrm>
          <a:off x="2908300" y="17566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158750</xdr:rowOff>
    </xdr:from>
    <xdr:to>
      <xdr:col>10</xdr:col>
      <xdr:colOff>165100</xdr:colOff>
      <xdr:row>102</xdr:row>
      <xdr:rowOff>88900</xdr:rowOff>
    </xdr:to>
    <xdr:sp macro="" textlink="">
      <xdr:nvSpPr>
        <xdr:cNvPr id="429" name="楕円 428">
          <a:extLst>
            <a:ext uri="{FF2B5EF4-FFF2-40B4-BE49-F238E27FC236}">
              <a16:creationId xmlns:a16="http://schemas.microsoft.com/office/drawing/2014/main" id="{9752FECA-767F-44C4-A1D6-26566489D552}"/>
            </a:ext>
          </a:extLst>
        </xdr:cNvPr>
        <xdr:cNvSpPr/>
      </xdr:nvSpPr>
      <xdr:spPr>
        <a:xfrm>
          <a:off x="1968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38100</xdr:rowOff>
    </xdr:from>
    <xdr:to>
      <xdr:col>15</xdr:col>
      <xdr:colOff>50800</xdr:colOff>
      <xdr:row>102</xdr:row>
      <xdr:rowOff>78105</xdr:rowOff>
    </xdr:to>
    <xdr:cxnSp macro="">
      <xdr:nvCxnSpPr>
        <xdr:cNvPr id="430" name="直線コネクタ 429">
          <a:extLst>
            <a:ext uri="{FF2B5EF4-FFF2-40B4-BE49-F238E27FC236}">
              <a16:creationId xmlns:a16="http://schemas.microsoft.com/office/drawing/2014/main" id="{602ACCF2-C822-451C-A6E0-34AB58B05545}"/>
            </a:ext>
          </a:extLst>
        </xdr:cNvPr>
        <xdr:cNvCxnSpPr/>
      </xdr:nvCxnSpPr>
      <xdr:spPr>
        <a:xfrm>
          <a:off x="2019300" y="17526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120650</xdr:rowOff>
    </xdr:from>
    <xdr:to>
      <xdr:col>6</xdr:col>
      <xdr:colOff>38100</xdr:colOff>
      <xdr:row>102</xdr:row>
      <xdr:rowOff>50800</xdr:rowOff>
    </xdr:to>
    <xdr:sp macro="" textlink="">
      <xdr:nvSpPr>
        <xdr:cNvPr id="431" name="楕円 430">
          <a:extLst>
            <a:ext uri="{FF2B5EF4-FFF2-40B4-BE49-F238E27FC236}">
              <a16:creationId xmlns:a16="http://schemas.microsoft.com/office/drawing/2014/main" id="{BBC2FFA7-2667-4466-AC0B-A5325EBAD644}"/>
            </a:ext>
          </a:extLst>
        </xdr:cNvPr>
        <xdr:cNvSpPr/>
      </xdr:nvSpPr>
      <xdr:spPr>
        <a:xfrm>
          <a:off x="1079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0</xdr:rowOff>
    </xdr:from>
    <xdr:to>
      <xdr:col>10</xdr:col>
      <xdr:colOff>114300</xdr:colOff>
      <xdr:row>102</xdr:row>
      <xdr:rowOff>38100</xdr:rowOff>
    </xdr:to>
    <xdr:cxnSp macro="">
      <xdr:nvCxnSpPr>
        <xdr:cNvPr id="432" name="直線コネクタ 431">
          <a:extLst>
            <a:ext uri="{FF2B5EF4-FFF2-40B4-BE49-F238E27FC236}">
              <a16:creationId xmlns:a16="http://schemas.microsoft.com/office/drawing/2014/main" id="{75DECF89-D1B7-4EFB-BE5D-5F60F2840952}"/>
            </a:ext>
          </a:extLst>
        </xdr:cNvPr>
        <xdr:cNvCxnSpPr/>
      </xdr:nvCxnSpPr>
      <xdr:spPr>
        <a:xfrm>
          <a:off x="1130300" y="1748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158132</xdr:rowOff>
    </xdr:from>
    <xdr:ext cx="405111" cy="259045"/>
    <xdr:sp macro="" textlink="">
      <xdr:nvSpPr>
        <xdr:cNvPr id="433" name="n_1aveValue【市民会館】&#10;有形固定資産減価償却率">
          <a:extLst>
            <a:ext uri="{FF2B5EF4-FFF2-40B4-BE49-F238E27FC236}">
              <a16:creationId xmlns:a16="http://schemas.microsoft.com/office/drawing/2014/main" id="{D015CD69-8222-463E-A47D-C7E2F6859F79}"/>
            </a:ext>
          </a:extLst>
        </xdr:cNvPr>
        <xdr:cNvSpPr txBox="1"/>
      </xdr:nvSpPr>
      <xdr:spPr>
        <a:xfrm>
          <a:off x="3582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156227</xdr:rowOff>
    </xdr:from>
    <xdr:ext cx="405111" cy="259045"/>
    <xdr:sp macro="" textlink="">
      <xdr:nvSpPr>
        <xdr:cNvPr id="434" name="n_2aveValue【市民会館】&#10;有形固定資産減価償却率">
          <a:extLst>
            <a:ext uri="{FF2B5EF4-FFF2-40B4-BE49-F238E27FC236}">
              <a16:creationId xmlns:a16="http://schemas.microsoft.com/office/drawing/2014/main" id="{3BD3AFB8-DEC0-4F09-9131-0D329E3ADE73}"/>
            </a:ext>
          </a:extLst>
        </xdr:cNvPr>
        <xdr:cNvSpPr txBox="1"/>
      </xdr:nvSpPr>
      <xdr:spPr>
        <a:xfrm>
          <a:off x="27057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135272</xdr:rowOff>
    </xdr:from>
    <xdr:ext cx="405111" cy="259045"/>
    <xdr:sp macro="" textlink="">
      <xdr:nvSpPr>
        <xdr:cNvPr id="435" name="n_3aveValue【市民会館】&#10;有形固定資産減価償却率">
          <a:extLst>
            <a:ext uri="{FF2B5EF4-FFF2-40B4-BE49-F238E27FC236}">
              <a16:creationId xmlns:a16="http://schemas.microsoft.com/office/drawing/2014/main" id="{00AAA4CF-A61E-4A33-939D-90C38B642F79}"/>
            </a:ext>
          </a:extLst>
        </xdr:cNvPr>
        <xdr:cNvSpPr txBox="1"/>
      </xdr:nvSpPr>
      <xdr:spPr>
        <a:xfrm>
          <a:off x="1816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133366</xdr:rowOff>
    </xdr:from>
    <xdr:ext cx="405111" cy="259045"/>
    <xdr:sp macro="" textlink="">
      <xdr:nvSpPr>
        <xdr:cNvPr id="436" name="n_4aveValue【市民会館】&#10;有形固定資産減価償却率">
          <a:extLst>
            <a:ext uri="{FF2B5EF4-FFF2-40B4-BE49-F238E27FC236}">
              <a16:creationId xmlns:a16="http://schemas.microsoft.com/office/drawing/2014/main" id="{D4533D1A-EB7D-4DFA-9CFF-A7966F9EA54F}"/>
            </a:ext>
          </a:extLst>
        </xdr:cNvPr>
        <xdr:cNvSpPr txBox="1"/>
      </xdr:nvSpPr>
      <xdr:spPr>
        <a:xfrm>
          <a:off x="927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12082</xdr:rowOff>
    </xdr:from>
    <xdr:ext cx="405111" cy="259045"/>
    <xdr:sp macro="" textlink="">
      <xdr:nvSpPr>
        <xdr:cNvPr id="437" name="n_1mainValue【市民会館】&#10;有形固定資産減価償却率">
          <a:extLst>
            <a:ext uri="{FF2B5EF4-FFF2-40B4-BE49-F238E27FC236}">
              <a16:creationId xmlns:a16="http://schemas.microsoft.com/office/drawing/2014/main" id="{515E0849-B249-4E5B-9697-9D91CEE6BC45}"/>
            </a:ext>
          </a:extLst>
        </xdr:cNvPr>
        <xdr:cNvSpPr txBox="1"/>
      </xdr:nvSpPr>
      <xdr:spPr>
        <a:xfrm>
          <a:off x="35820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145432</xdr:rowOff>
    </xdr:from>
    <xdr:ext cx="405111" cy="259045"/>
    <xdr:sp macro="" textlink="">
      <xdr:nvSpPr>
        <xdr:cNvPr id="438" name="n_2mainValue【市民会館】&#10;有形固定資産減価償却率">
          <a:extLst>
            <a:ext uri="{FF2B5EF4-FFF2-40B4-BE49-F238E27FC236}">
              <a16:creationId xmlns:a16="http://schemas.microsoft.com/office/drawing/2014/main" id="{8BCD97DF-BC17-4CE7-B040-34BC6DC47333}"/>
            </a:ext>
          </a:extLst>
        </xdr:cNvPr>
        <xdr:cNvSpPr txBox="1"/>
      </xdr:nvSpPr>
      <xdr:spPr>
        <a:xfrm>
          <a:off x="27057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105427</xdr:rowOff>
    </xdr:from>
    <xdr:ext cx="405111" cy="259045"/>
    <xdr:sp macro="" textlink="">
      <xdr:nvSpPr>
        <xdr:cNvPr id="439" name="n_3mainValue【市民会館】&#10;有形固定資産減価償却率">
          <a:extLst>
            <a:ext uri="{FF2B5EF4-FFF2-40B4-BE49-F238E27FC236}">
              <a16:creationId xmlns:a16="http://schemas.microsoft.com/office/drawing/2014/main" id="{713F095B-ACE5-4664-BE98-8445C50E351C}"/>
            </a:ext>
          </a:extLst>
        </xdr:cNvPr>
        <xdr:cNvSpPr txBox="1"/>
      </xdr:nvSpPr>
      <xdr:spPr>
        <a:xfrm>
          <a:off x="1816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67327</xdr:rowOff>
    </xdr:from>
    <xdr:ext cx="405111" cy="259045"/>
    <xdr:sp macro="" textlink="">
      <xdr:nvSpPr>
        <xdr:cNvPr id="440" name="n_4mainValue【市民会館】&#10;有形固定資産減価償却率">
          <a:extLst>
            <a:ext uri="{FF2B5EF4-FFF2-40B4-BE49-F238E27FC236}">
              <a16:creationId xmlns:a16="http://schemas.microsoft.com/office/drawing/2014/main" id="{59413960-A0A9-43A3-B5B5-A218A3F995DE}"/>
            </a:ext>
          </a:extLst>
        </xdr:cNvPr>
        <xdr:cNvSpPr txBox="1"/>
      </xdr:nvSpPr>
      <xdr:spPr>
        <a:xfrm>
          <a:off x="927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E5BCE26D-39D6-45A3-95E4-8F3DD28C1DD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46B2BE22-15D2-48A4-8F7A-071831BC6BE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4DC8673A-910B-4625-A2DD-B35AB1E4C25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3614735D-F7F4-490A-B480-8C94896E0D2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44BC0447-4EE1-4846-ACE9-1383F06DB07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6E24DF58-37C9-4E3D-9CC5-CA759811AE8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B5BC8EB7-E075-4B0B-93B2-001EEB6C319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0D3D13F8-8DC0-40B8-921E-4A9E9514912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CC143483-AF37-4EEB-B7C2-E9033E3D59E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F5EB5473-F674-47F1-B4D1-C3C0D30C216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8A7BF35F-E3E7-4820-95AD-24FBCB707CE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9369DD1C-56B4-43CB-8287-1D7F32F1A2B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C6995C38-BDD1-4458-9033-512E040F55C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4216D6BB-55E6-43B9-AA6B-AF646C5AC91E}"/>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D87039F8-4087-4599-99B4-DF3BBEEE9412}"/>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A5F942DD-2C46-4632-A793-6676E00A93F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DD1B597F-B020-4DCB-B670-5ECE4073678B}"/>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B7A7D78C-4A34-4AB1-9C44-2AC0A98FD68D}"/>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F1507CD3-992D-4EC4-9D55-E1DD6E6485F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63E0C88B-2166-444F-955D-AD83958B1CF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B30070FF-AB31-4BD2-B4FC-505EB7CA725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35788405-FF29-4140-8F5B-8E09B72B9910}"/>
            </a:ext>
          </a:extLst>
        </xdr:cNvPr>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id="{A920BA78-C797-4D1F-952E-319B729B3E9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2DFE03A6-D153-4266-AC17-0A122BBEA263}"/>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a:extLst>
            <a:ext uri="{FF2B5EF4-FFF2-40B4-BE49-F238E27FC236}">
              <a16:creationId xmlns:a16="http://schemas.microsoft.com/office/drawing/2014/main" id="{16167C18-4F12-4963-9857-B7F8302816B7}"/>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a:extLst>
            <a:ext uri="{FF2B5EF4-FFF2-40B4-BE49-F238E27FC236}">
              <a16:creationId xmlns:a16="http://schemas.microsoft.com/office/drawing/2014/main" id="{B661CE56-0403-4154-AF01-5CF699BC7AB8}"/>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467" name="【市民会館】&#10;一人当たり面積平均値テキスト">
          <a:extLst>
            <a:ext uri="{FF2B5EF4-FFF2-40B4-BE49-F238E27FC236}">
              <a16:creationId xmlns:a16="http://schemas.microsoft.com/office/drawing/2014/main" id="{BEFC1EEE-66E9-4F3E-B0C2-55704942219B}"/>
            </a:ext>
          </a:extLst>
        </xdr:cNvPr>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a:extLst>
            <a:ext uri="{FF2B5EF4-FFF2-40B4-BE49-F238E27FC236}">
              <a16:creationId xmlns:a16="http://schemas.microsoft.com/office/drawing/2014/main" id="{52CF8B49-FBE5-4959-A511-FBF4300B92CA}"/>
            </a:ext>
          </a:extLst>
        </xdr:cNvPr>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a:extLst>
            <a:ext uri="{FF2B5EF4-FFF2-40B4-BE49-F238E27FC236}">
              <a16:creationId xmlns:a16="http://schemas.microsoft.com/office/drawing/2014/main" id="{02445D3C-FAA1-4888-9468-5B1E306D088C}"/>
            </a:ext>
          </a:extLst>
        </xdr:cNvPr>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a:extLst>
            <a:ext uri="{FF2B5EF4-FFF2-40B4-BE49-F238E27FC236}">
              <a16:creationId xmlns:a16="http://schemas.microsoft.com/office/drawing/2014/main" id="{43AE70AB-8CCB-41AB-8441-FBA12EF943C9}"/>
            </a:ext>
          </a:extLst>
        </xdr:cNvPr>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a:extLst>
            <a:ext uri="{FF2B5EF4-FFF2-40B4-BE49-F238E27FC236}">
              <a16:creationId xmlns:a16="http://schemas.microsoft.com/office/drawing/2014/main" id="{864ECE17-2B2E-4CEE-B313-CAF5E682958E}"/>
            </a:ext>
          </a:extLst>
        </xdr:cNvPr>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a:extLst>
            <a:ext uri="{FF2B5EF4-FFF2-40B4-BE49-F238E27FC236}">
              <a16:creationId xmlns:a16="http://schemas.microsoft.com/office/drawing/2014/main" id="{01C08241-594C-4C07-9C5E-53C0F669BAD4}"/>
            </a:ext>
          </a:extLst>
        </xdr:cNvPr>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9938851-566B-400B-8786-A0912E40A8C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7A3CB21-A05E-4E6D-8645-5D1819C90AA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252FDA3-D5F5-44DA-8E93-81012157B0B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399A106-F215-4AFE-9118-870A553A692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A5D92A3E-C2DF-4AF3-A7F0-0EBAA3AC78D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48261</xdr:rowOff>
    </xdr:from>
    <xdr:to>
      <xdr:col>55</xdr:col>
      <xdr:colOff>50800</xdr:colOff>
      <xdr:row>104</xdr:row>
      <xdr:rowOff>149861</xdr:rowOff>
    </xdr:to>
    <xdr:sp macro="" textlink="">
      <xdr:nvSpPr>
        <xdr:cNvPr id="478" name="楕円 477">
          <a:extLst>
            <a:ext uri="{FF2B5EF4-FFF2-40B4-BE49-F238E27FC236}">
              <a16:creationId xmlns:a16="http://schemas.microsoft.com/office/drawing/2014/main" id="{BE1B8B0C-0122-40F2-A33F-4A99984DD0F5}"/>
            </a:ext>
          </a:extLst>
        </xdr:cNvPr>
        <xdr:cNvSpPr/>
      </xdr:nvSpPr>
      <xdr:spPr>
        <a:xfrm>
          <a:off x="10426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71138</xdr:rowOff>
    </xdr:from>
    <xdr:ext cx="469744" cy="259045"/>
    <xdr:sp macro="" textlink="">
      <xdr:nvSpPr>
        <xdr:cNvPr id="479" name="【市民会館】&#10;一人当たり面積該当値テキスト">
          <a:extLst>
            <a:ext uri="{FF2B5EF4-FFF2-40B4-BE49-F238E27FC236}">
              <a16:creationId xmlns:a16="http://schemas.microsoft.com/office/drawing/2014/main" id="{944E14A8-0C43-4C6B-9792-FBF6689C624A}"/>
            </a:ext>
          </a:extLst>
        </xdr:cNvPr>
        <xdr:cNvSpPr txBox="1"/>
      </xdr:nvSpPr>
      <xdr:spPr>
        <a:xfrm>
          <a:off x="10515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52832</xdr:rowOff>
    </xdr:from>
    <xdr:to>
      <xdr:col>50</xdr:col>
      <xdr:colOff>165100</xdr:colOff>
      <xdr:row>104</xdr:row>
      <xdr:rowOff>154432</xdr:rowOff>
    </xdr:to>
    <xdr:sp macro="" textlink="">
      <xdr:nvSpPr>
        <xdr:cNvPr id="480" name="楕円 479">
          <a:extLst>
            <a:ext uri="{FF2B5EF4-FFF2-40B4-BE49-F238E27FC236}">
              <a16:creationId xmlns:a16="http://schemas.microsoft.com/office/drawing/2014/main" id="{D4452A92-33F5-4DBB-93B5-06DEF0343532}"/>
            </a:ext>
          </a:extLst>
        </xdr:cNvPr>
        <xdr:cNvSpPr/>
      </xdr:nvSpPr>
      <xdr:spPr>
        <a:xfrm>
          <a:off x="9588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99061</xdr:rowOff>
    </xdr:from>
    <xdr:to>
      <xdr:col>55</xdr:col>
      <xdr:colOff>0</xdr:colOff>
      <xdr:row>104</xdr:row>
      <xdr:rowOff>103632</xdr:rowOff>
    </xdr:to>
    <xdr:cxnSp macro="">
      <xdr:nvCxnSpPr>
        <xdr:cNvPr id="481" name="直線コネクタ 480">
          <a:extLst>
            <a:ext uri="{FF2B5EF4-FFF2-40B4-BE49-F238E27FC236}">
              <a16:creationId xmlns:a16="http://schemas.microsoft.com/office/drawing/2014/main" id="{8D5DCBEF-6FC0-4B97-8621-09ACB945F943}"/>
            </a:ext>
          </a:extLst>
        </xdr:cNvPr>
        <xdr:cNvCxnSpPr/>
      </xdr:nvCxnSpPr>
      <xdr:spPr>
        <a:xfrm flipV="1">
          <a:off x="9639300" y="179298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57404</xdr:rowOff>
    </xdr:from>
    <xdr:to>
      <xdr:col>46</xdr:col>
      <xdr:colOff>38100</xdr:colOff>
      <xdr:row>104</xdr:row>
      <xdr:rowOff>159004</xdr:rowOff>
    </xdr:to>
    <xdr:sp macro="" textlink="">
      <xdr:nvSpPr>
        <xdr:cNvPr id="482" name="楕円 481">
          <a:extLst>
            <a:ext uri="{FF2B5EF4-FFF2-40B4-BE49-F238E27FC236}">
              <a16:creationId xmlns:a16="http://schemas.microsoft.com/office/drawing/2014/main" id="{CC07EA5F-5C55-4A47-918A-5C4449FEEC62}"/>
            </a:ext>
          </a:extLst>
        </xdr:cNvPr>
        <xdr:cNvSpPr/>
      </xdr:nvSpPr>
      <xdr:spPr>
        <a:xfrm>
          <a:off x="8699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103632</xdr:rowOff>
    </xdr:from>
    <xdr:to>
      <xdr:col>50</xdr:col>
      <xdr:colOff>114300</xdr:colOff>
      <xdr:row>104</xdr:row>
      <xdr:rowOff>108204</xdr:rowOff>
    </xdr:to>
    <xdr:cxnSp macro="">
      <xdr:nvCxnSpPr>
        <xdr:cNvPr id="483" name="直線コネクタ 482">
          <a:extLst>
            <a:ext uri="{FF2B5EF4-FFF2-40B4-BE49-F238E27FC236}">
              <a16:creationId xmlns:a16="http://schemas.microsoft.com/office/drawing/2014/main" id="{2B45ABA0-C288-44C5-BDE2-88B0662CC2E8}"/>
            </a:ext>
          </a:extLst>
        </xdr:cNvPr>
        <xdr:cNvCxnSpPr/>
      </xdr:nvCxnSpPr>
      <xdr:spPr>
        <a:xfrm flipV="1">
          <a:off x="8750300" y="1793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61976</xdr:rowOff>
    </xdr:from>
    <xdr:to>
      <xdr:col>41</xdr:col>
      <xdr:colOff>101600</xdr:colOff>
      <xdr:row>104</xdr:row>
      <xdr:rowOff>163576</xdr:rowOff>
    </xdr:to>
    <xdr:sp macro="" textlink="">
      <xdr:nvSpPr>
        <xdr:cNvPr id="484" name="楕円 483">
          <a:extLst>
            <a:ext uri="{FF2B5EF4-FFF2-40B4-BE49-F238E27FC236}">
              <a16:creationId xmlns:a16="http://schemas.microsoft.com/office/drawing/2014/main" id="{E67501FB-D8EC-4E89-83F4-DE8F54C29074}"/>
            </a:ext>
          </a:extLst>
        </xdr:cNvPr>
        <xdr:cNvSpPr/>
      </xdr:nvSpPr>
      <xdr:spPr>
        <a:xfrm>
          <a:off x="7810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108204</xdr:rowOff>
    </xdr:from>
    <xdr:to>
      <xdr:col>45</xdr:col>
      <xdr:colOff>177800</xdr:colOff>
      <xdr:row>104</xdr:row>
      <xdr:rowOff>112776</xdr:rowOff>
    </xdr:to>
    <xdr:cxnSp macro="">
      <xdr:nvCxnSpPr>
        <xdr:cNvPr id="485" name="直線コネクタ 484">
          <a:extLst>
            <a:ext uri="{FF2B5EF4-FFF2-40B4-BE49-F238E27FC236}">
              <a16:creationId xmlns:a16="http://schemas.microsoft.com/office/drawing/2014/main" id="{F310E6D1-BC78-48B1-8F93-DE02109941AC}"/>
            </a:ext>
          </a:extLst>
        </xdr:cNvPr>
        <xdr:cNvCxnSpPr/>
      </xdr:nvCxnSpPr>
      <xdr:spPr>
        <a:xfrm flipV="1">
          <a:off x="7861300" y="1793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66548</xdr:rowOff>
    </xdr:from>
    <xdr:to>
      <xdr:col>36</xdr:col>
      <xdr:colOff>165100</xdr:colOff>
      <xdr:row>104</xdr:row>
      <xdr:rowOff>168148</xdr:rowOff>
    </xdr:to>
    <xdr:sp macro="" textlink="">
      <xdr:nvSpPr>
        <xdr:cNvPr id="486" name="楕円 485">
          <a:extLst>
            <a:ext uri="{FF2B5EF4-FFF2-40B4-BE49-F238E27FC236}">
              <a16:creationId xmlns:a16="http://schemas.microsoft.com/office/drawing/2014/main" id="{4A14C7EB-C359-4F36-A0CA-A625BB9944F7}"/>
            </a:ext>
          </a:extLst>
        </xdr:cNvPr>
        <xdr:cNvSpPr/>
      </xdr:nvSpPr>
      <xdr:spPr>
        <a:xfrm>
          <a:off x="6921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112776</xdr:rowOff>
    </xdr:from>
    <xdr:to>
      <xdr:col>41</xdr:col>
      <xdr:colOff>50800</xdr:colOff>
      <xdr:row>104</xdr:row>
      <xdr:rowOff>117348</xdr:rowOff>
    </xdr:to>
    <xdr:cxnSp macro="">
      <xdr:nvCxnSpPr>
        <xdr:cNvPr id="487" name="直線コネクタ 486">
          <a:extLst>
            <a:ext uri="{FF2B5EF4-FFF2-40B4-BE49-F238E27FC236}">
              <a16:creationId xmlns:a16="http://schemas.microsoft.com/office/drawing/2014/main" id="{9E15A61E-3EC2-4EB7-BC9F-55CCC7F5C429}"/>
            </a:ext>
          </a:extLst>
        </xdr:cNvPr>
        <xdr:cNvCxnSpPr/>
      </xdr:nvCxnSpPr>
      <xdr:spPr>
        <a:xfrm flipV="1">
          <a:off x="6972300" y="17943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147845</xdr:rowOff>
    </xdr:from>
    <xdr:ext cx="469744" cy="259045"/>
    <xdr:sp macro="" textlink="">
      <xdr:nvSpPr>
        <xdr:cNvPr id="488" name="n_1aveValue【市民会館】&#10;一人当たり面積">
          <a:extLst>
            <a:ext uri="{FF2B5EF4-FFF2-40B4-BE49-F238E27FC236}">
              <a16:creationId xmlns:a16="http://schemas.microsoft.com/office/drawing/2014/main" id="{617D4A07-7B99-4C11-8487-971E6E8EECFC}"/>
            </a:ext>
          </a:extLst>
        </xdr:cNvPr>
        <xdr:cNvSpPr txBox="1"/>
      </xdr:nvSpPr>
      <xdr:spPr>
        <a:xfrm>
          <a:off x="9391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134129</xdr:rowOff>
    </xdr:from>
    <xdr:ext cx="469744" cy="259045"/>
    <xdr:sp macro="" textlink="">
      <xdr:nvSpPr>
        <xdr:cNvPr id="489" name="n_2aveValue【市民会館】&#10;一人当たり面積">
          <a:extLst>
            <a:ext uri="{FF2B5EF4-FFF2-40B4-BE49-F238E27FC236}">
              <a16:creationId xmlns:a16="http://schemas.microsoft.com/office/drawing/2014/main" id="{4FB2B911-6D95-4868-AF2A-97846C39AB55}"/>
            </a:ext>
          </a:extLst>
        </xdr:cNvPr>
        <xdr:cNvSpPr txBox="1"/>
      </xdr:nvSpPr>
      <xdr:spPr>
        <a:xfrm>
          <a:off x="8515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macro="" textlink="">
      <xdr:nvSpPr>
        <xdr:cNvPr id="490" name="n_3aveValue【市民会館】&#10;一人当たり面積">
          <a:extLst>
            <a:ext uri="{FF2B5EF4-FFF2-40B4-BE49-F238E27FC236}">
              <a16:creationId xmlns:a16="http://schemas.microsoft.com/office/drawing/2014/main" id="{B3A50B36-101F-4C11-8DA6-074C1A11FEA3}"/>
            </a:ext>
          </a:extLst>
        </xdr:cNvPr>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491" name="n_4aveValue【市民会館】&#10;一人当たり面積">
          <a:extLst>
            <a:ext uri="{FF2B5EF4-FFF2-40B4-BE49-F238E27FC236}">
              <a16:creationId xmlns:a16="http://schemas.microsoft.com/office/drawing/2014/main" id="{0892C212-681F-402E-BEC3-E3EAC428A2A4}"/>
            </a:ext>
          </a:extLst>
        </xdr:cNvPr>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170959</xdr:rowOff>
    </xdr:from>
    <xdr:ext cx="469744" cy="259045"/>
    <xdr:sp macro="" textlink="">
      <xdr:nvSpPr>
        <xdr:cNvPr id="492" name="n_1mainValue【市民会館】&#10;一人当たり面積">
          <a:extLst>
            <a:ext uri="{FF2B5EF4-FFF2-40B4-BE49-F238E27FC236}">
              <a16:creationId xmlns:a16="http://schemas.microsoft.com/office/drawing/2014/main" id="{3586FB14-8D7C-4FB0-88D4-ED3AEE80BFA0}"/>
            </a:ext>
          </a:extLst>
        </xdr:cNvPr>
        <xdr:cNvSpPr txBox="1"/>
      </xdr:nvSpPr>
      <xdr:spPr>
        <a:xfrm>
          <a:off x="93917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4081</xdr:rowOff>
    </xdr:from>
    <xdr:ext cx="469744" cy="259045"/>
    <xdr:sp macro="" textlink="">
      <xdr:nvSpPr>
        <xdr:cNvPr id="493" name="n_2mainValue【市民会館】&#10;一人当たり面積">
          <a:extLst>
            <a:ext uri="{FF2B5EF4-FFF2-40B4-BE49-F238E27FC236}">
              <a16:creationId xmlns:a16="http://schemas.microsoft.com/office/drawing/2014/main" id="{4BA36FE1-2294-44E4-8F62-0239CBB1D03F}"/>
            </a:ext>
          </a:extLst>
        </xdr:cNvPr>
        <xdr:cNvSpPr txBox="1"/>
      </xdr:nvSpPr>
      <xdr:spPr>
        <a:xfrm>
          <a:off x="8515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8653</xdr:rowOff>
    </xdr:from>
    <xdr:ext cx="469744" cy="259045"/>
    <xdr:sp macro="" textlink="">
      <xdr:nvSpPr>
        <xdr:cNvPr id="494" name="n_3mainValue【市民会館】&#10;一人当たり面積">
          <a:extLst>
            <a:ext uri="{FF2B5EF4-FFF2-40B4-BE49-F238E27FC236}">
              <a16:creationId xmlns:a16="http://schemas.microsoft.com/office/drawing/2014/main" id="{B4858CBC-8A95-4796-AD37-E5124CEAA2C7}"/>
            </a:ext>
          </a:extLst>
        </xdr:cNvPr>
        <xdr:cNvSpPr txBox="1"/>
      </xdr:nvSpPr>
      <xdr:spPr>
        <a:xfrm>
          <a:off x="7626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13225</xdr:rowOff>
    </xdr:from>
    <xdr:ext cx="469744" cy="259045"/>
    <xdr:sp macro="" textlink="">
      <xdr:nvSpPr>
        <xdr:cNvPr id="495" name="n_4mainValue【市民会館】&#10;一人当たり面積">
          <a:extLst>
            <a:ext uri="{FF2B5EF4-FFF2-40B4-BE49-F238E27FC236}">
              <a16:creationId xmlns:a16="http://schemas.microsoft.com/office/drawing/2014/main" id="{60BAF515-4547-4EDB-BAB8-570F64212D56}"/>
            </a:ext>
          </a:extLst>
        </xdr:cNvPr>
        <xdr:cNvSpPr txBox="1"/>
      </xdr:nvSpPr>
      <xdr:spPr>
        <a:xfrm>
          <a:off x="6737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54F57037-CA63-4751-9291-10237421E2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D195A6B0-FFD5-402C-9328-0C3017C56A7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E99A9403-F4F6-4011-B941-1BBB9D34095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4949F52A-F86B-492F-AE5E-30B742F2F42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39BA87EF-9BD8-4A39-9D1E-56C17BCCB58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C851386D-C44B-4C15-93F9-AFBE25696FE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990AAFE4-73AA-4B59-B152-2E249C10BA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EAA6027C-EAE3-4FB5-9080-96E2BEADFCB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8D745147-BE6B-46D1-98F1-7D463388E90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78A11118-C1F4-43C6-BB02-99410314403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CE2F2340-2437-4FE0-A952-C47EF01F7F1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372FF79E-91EC-48E4-A7B6-C9D239A715B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D3AC1A43-ED62-4FCC-BA8E-D6B71BFFA08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F652A6DF-6F05-4F6A-A989-1D84B777C35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A6B75B86-B384-42B8-9059-64115855AD6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1F5FAB7B-BDB5-4F45-97F9-4C6495C2D99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234CD18B-8A18-40C1-B8D2-9E1F35BE85E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DA0817AD-EBCB-4BBA-AED7-1437D5A9C7B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B8C306CD-7C5C-433A-B5F1-A5085D602E0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2CCC66FF-B436-4A48-8875-47F15DA8D45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50F9572F-3A93-4F1E-BA3E-648F0260EC3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42ABB128-9F29-43F6-93BA-F0F90ACF7D6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24F86350-DF10-448E-AE48-5B1AABFD5DE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8AF8A7E-73DE-4D29-AB90-2F220169096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5DEFC89B-7683-453F-9C8C-59F789EAC2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a:extLst>
            <a:ext uri="{FF2B5EF4-FFF2-40B4-BE49-F238E27FC236}">
              <a16:creationId xmlns:a16="http://schemas.microsoft.com/office/drawing/2014/main" id="{22AE98AB-9796-4314-950B-E245DAA1C693}"/>
            </a:ext>
          </a:extLst>
        </xdr:cNvPr>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12732F2C-CE2B-4AC2-BD1B-B9B562A90E82}"/>
            </a:ext>
          </a:extLst>
        </xdr:cNvPr>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a:extLst>
            <a:ext uri="{FF2B5EF4-FFF2-40B4-BE49-F238E27FC236}">
              <a16:creationId xmlns:a16="http://schemas.microsoft.com/office/drawing/2014/main" id="{FE8602DF-FC5D-4982-80C2-2E781FAC536D}"/>
            </a:ext>
          </a:extLst>
        </xdr:cNvPr>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E10462D6-C55B-4765-8F36-B26EED2AD2A5}"/>
            </a:ext>
          </a:extLst>
        </xdr:cNvPr>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a:extLst>
            <a:ext uri="{FF2B5EF4-FFF2-40B4-BE49-F238E27FC236}">
              <a16:creationId xmlns:a16="http://schemas.microsoft.com/office/drawing/2014/main" id="{02CE2FC8-0698-4104-81E4-58820C5AAAC2}"/>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43CEA7CF-BC1B-4665-960C-2B053058767A}"/>
            </a:ext>
          </a:extLst>
        </xdr:cNvPr>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a:extLst>
            <a:ext uri="{FF2B5EF4-FFF2-40B4-BE49-F238E27FC236}">
              <a16:creationId xmlns:a16="http://schemas.microsoft.com/office/drawing/2014/main" id="{AACDCE92-6F4A-4FB0-B8E0-95702F4CF7BE}"/>
            </a:ext>
          </a:extLst>
        </xdr:cNvPr>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a:extLst>
            <a:ext uri="{FF2B5EF4-FFF2-40B4-BE49-F238E27FC236}">
              <a16:creationId xmlns:a16="http://schemas.microsoft.com/office/drawing/2014/main" id="{C6C2F38E-DB84-462B-8EA5-3140FEAA01D6}"/>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a:extLst>
            <a:ext uri="{FF2B5EF4-FFF2-40B4-BE49-F238E27FC236}">
              <a16:creationId xmlns:a16="http://schemas.microsoft.com/office/drawing/2014/main" id="{091306E2-4DEB-4FD9-8C3F-27B2435CBAD8}"/>
            </a:ext>
          </a:extLst>
        </xdr:cNvPr>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a:extLst>
            <a:ext uri="{FF2B5EF4-FFF2-40B4-BE49-F238E27FC236}">
              <a16:creationId xmlns:a16="http://schemas.microsoft.com/office/drawing/2014/main" id="{754401A5-6BBF-43E9-8BB9-9875AA600EAD}"/>
            </a:ext>
          </a:extLst>
        </xdr:cNvPr>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a:extLst>
            <a:ext uri="{FF2B5EF4-FFF2-40B4-BE49-F238E27FC236}">
              <a16:creationId xmlns:a16="http://schemas.microsoft.com/office/drawing/2014/main" id="{C0116ACC-E278-4F08-8625-38DA328152AA}"/>
            </a:ext>
          </a:extLst>
        </xdr:cNvPr>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457376F-17DB-4556-8AED-DEE815287D8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C9BA2CA3-F63C-4624-81EF-16E1E157DB7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B58F8107-463A-4897-B9F6-6D936E9B75C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8F24BA77-7C28-4BD2-BDF2-D26E9AE5AF2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6CDA9CF-447C-431C-B192-93C2FE999C3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138067</xdr:rowOff>
    </xdr:from>
    <xdr:to>
      <xdr:col>85</xdr:col>
      <xdr:colOff>177800</xdr:colOff>
      <xdr:row>41</xdr:row>
      <xdr:rowOff>68217</xdr:rowOff>
    </xdr:to>
    <xdr:sp macro="" textlink="">
      <xdr:nvSpPr>
        <xdr:cNvPr id="537" name="楕円 536">
          <a:extLst>
            <a:ext uri="{FF2B5EF4-FFF2-40B4-BE49-F238E27FC236}">
              <a16:creationId xmlns:a16="http://schemas.microsoft.com/office/drawing/2014/main" id="{9EF2F5A8-8F76-43D9-AE19-CB43EDE6DC02}"/>
            </a:ext>
          </a:extLst>
        </xdr:cNvPr>
        <xdr:cNvSpPr/>
      </xdr:nvSpPr>
      <xdr:spPr>
        <a:xfrm>
          <a:off x="162687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116494</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90688B4-E719-4936-92B1-EF8255795E89}"/>
            </a:ext>
          </a:extLst>
        </xdr:cNvPr>
        <xdr:cNvSpPr txBox="1"/>
      </xdr:nvSpPr>
      <xdr:spPr>
        <a:xfrm>
          <a:off x="16357600"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133169</xdr:rowOff>
    </xdr:from>
    <xdr:to>
      <xdr:col>81</xdr:col>
      <xdr:colOff>101600</xdr:colOff>
      <xdr:row>41</xdr:row>
      <xdr:rowOff>63319</xdr:rowOff>
    </xdr:to>
    <xdr:sp macro="" textlink="">
      <xdr:nvSpPr>
        <xdr:cNvPr id="539" name="楕円 538">
          <a:extLst>
            <a:ext uri="{FF2B5EF4-FFF2-40B4-BE49-F238E27FC236}">
              <a16:creationId xmlns:a16="http://schemas.microsoft.com/office/drawing/2014/main" id="{960F0731-DA68-4CDB-8119-7567971E99A6}"/>
            </a:ext>
          </a:extLst>
        </xdr:cNvPr>
        <xdr:cNvSpPr/>
      </xdr:nvSpPr>
      <xdr:spPr>
        <a:xfrm>
          <a:off x="15430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12519</xdr:rowOff>
    </xdr:from>
    <xdr:to>
      <xdr:col>85</xdr:col>
      <xdr:colOff>127000</xdr:colOff>
      <xdr:row>41</xdr:row>
      <xdr:rowOff>17417</xdr:rowOff>
    </xdr:to>
    <xdr:cxnSp macro="">
      <xdr:nvCxnSpPr>
        <xdr:cNvPr id="540" name="直線コネクタ 539">
          <a:extLst>
            <a:ext uri="{FF2B5EF4-FFF2-40B4-BE49-F238E27FC236}">
              <a16:creationId xmlns:a16="http://schemas.microsoft.com/office/drawing/2014/main" id="{97D7D9EA-646A-4A30-B955-BF0FB11FDB91}"/>
            </a:ext>
          </a:extLst>
        </xdr:cNvPr>
        <xdr:cNvCxnSpPr/>
      </xdr:nvCxnSpPr>
      <xdr:spPr>
        <a:xfrm>
          <a:off x="15481300" y="704196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136434</xdr:rowOff>
    </xdr:from>
    <xdr:to>
      <xdr:col>76</xdr:col>
      <xdr:colOff>165100</xdr:colOff>
      <xdr:row>41</xdr:row>
      <xdr:rowOff>66584</xdr:rowOff>
    </xdr:to>
    <xdr:sp macro="" textlink="">
      <xdr:nvSpPr>
        <xdr:cNvPr id="541" name="楕円 540">
          <a:extLst>
            <a:ext uri="{FF2B5EF4-FFF2-40B4-BE49-F238E27FC236}">
              <a16:creationId xmlns:a16="http://schemas.microsoft.com/office/drawing/2014/main" id="{823CE6FF-9C5B-49B6-8BA6-A0527A25A156}"/>
            </a:ext>
          </a:extLst>
        </xdr:cNvPr>
        <xdr:cNvSpPr/>
      </xdr:nvSpPr>
      <xdr:spPr>
        <a:xfrm>
          <a:off x="14541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12519</xdr:rowOff>
    </xdr:from>
    <xdr:to>
      <xdr:col>81</xdr:col>
      <xdr:colOff>50800</xdr:colOff>
      <xdr:row>41</xdr:row>
      <xdr:rowOff>15784</xdr:rowOff>
    </xdr:to>
    <xdr:cxnSp macro="">
      <xdr:nvCxnSpPr>
        <xdr:cNvPr id="542" name="直線コネクタ 541">
          <a:extLst>
            <a:ext uri="{FF2B5EF4-FFF2-40B4-BE49-F238E27FC236}">
              <a16:creationId xmlns:a16="http://schemas.microsoft.com/office/drawing/2014/main" id="{25BDA5AA-EA41-4A00-AF22-375FCF05228A}"/>
            </a:ext>
          </a:extLst>
        </xdr:cNvPr>
        <xdr:cNvCxnSpPr/>
      </xdr:nvCxnSpPr>
      <xdr:spPr>
        <a:xfrm flipV="1">
          <a:off x="14592300" y="704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154396</xdr:rowOff>
    </xdr:from>
    <xdr:to>
      <xdr:col>72</xdr:col>
      <xdr:colOff>38100</xdr:colOff>
      <xdr:row>41</xdr:row>
      <xdr:rowOff>84546</xdr:rowOff>
    </xdr:to>
    <xdr:sp macro="" textlink="">
      <xdr:nvSpPr>
        <xdr:cNvPr id="543" name="楕円 542">
          <a:extLst>
            <a:ext uri="{FF2B5EF4-FFF2-40B4-BE49-F238E27FC236}">
              <a16:creationId xmlns:a16="http://schemas.microsoft.com/office/drawing/2014/main" id="{C16D4992-2579-4744-9DF3-2C2767C02884}"/>
            </a:ext>
          </a:extLst>
        </xdr:cNvPr>
        <xdr:cNvSpPr/>
      </xdr:nvSpPr>
      <xdr:spPr>
        <a:xfrm>
          <a:off x="13652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15784</xdr:rowOff>
    </xdr:from>
    <xdr:to>
      <xdr:col>76</xdr:col>
      <xdr:colOff>114300</xdr:colOff>
      <xdr:row>41</xdr:row>
      <xdr:rowOff>33746</xdr:rowOff>
    </xdr:to>
    <xdr:cxnSp macro="">
      <xdr:nvCxnSpPr>
        <xdr:cNvPr id="544" name="直線コネクタ 543">
          <a:extLst>
            <a:ext uri="{FF2B5EF4-FFF2-40B4-BE49-F238E27FC236}">
              <a16:creationId xmlns:a16="http://schemas.microsoft.com/office/drawing/2014/main" id="{D79816A5-0365-472D-9554-02EB1E0EB80A}"/>
            </a:ext>
          </a:extLst>
        </xdr:cNvPr>
        <xdr:cNvCxnSpPr/>
      </xdr:nvCxnSpPr>
      <xdr:spPr>
        <a:xfrm flipV="1">
          <a:off x="13703300" y="704523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146231</xdr:rowOff>
    </xdr:from>
    <xdr:to>
      <xdr:col>67</xdr:col>
      <xdr:colOff>101600</xdr:colOff>
      <xdr:row>41</xdr:row>
      <xdr:rowOff>76381</xdr:rowOff>
    </xdr:to>
    <xdr:sp macro="" textlink="">
      <xdr:nvSpPr>
        <xdr:cNvPr id="545" name="楕円 544">
          <a:extLst>
            <a:ext uri="{FF2B5EF4-FFF2-40B4-BE49-F238E27FC236}">
              <a16:creationId xmlns:a16="http://schemas.microsoft.com/office/drawing/2014/main" id="{70EB9F9D-91F5-463C-91A0-E58A3F593ACB}"/>
            </a:ext>
          </a:extLst>
        </xdr:cNvPr>
        <xdr:cNvSpPr/>
      </xdr:nvSpPr>
      <xdr:spPr>
        <a:xfrm>
          <a:off x="12763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25581</xdr:rowOff>
    </xdr:from>
    <xdr:to>
      <xdr:col>71</xdr:col>
      <xdr:colOff>177800</xdr:colOff>
      <xdr:row>41</xdr:row>
      <xdr:rowOff>33746</xdr:rowOff>
    </xdr:to>
    <xdr:cxnSp macro="">
      <xdr:nvCxnSpPr>
        <xdr:cNvPr id="546" name="直線コネクタ 545">
          <a:extLst>
            <a:ext uri="{FF2B5EF4-FFF2-40B4-BE49-F238E27FC236}">
              <a16:creationId xmlns:a16="http://schemas.microsoft.com/office/drawing/2014/main" id="{9809FEF7-6560-4220-A903-CB30C8576436}"/>
            </a:ext>
          </a:extLst>
        </xdr:cNvPr>
        <xdr:cNvCxnSpPr/>
      </xdr:nvCxnSpPr>
      <xdr:spPr>
        <a:xfrm>
          <a:off x="12814300" y="705503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4A5BD924-5B17-4F54-88C3-70728BAD20A3}"/>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BE94CD53-1738-4624-ACA3-D4BA0C23451A}"/>
            </a:ext>
          </a:extLst>
        </xdr:cNvPr>
        <xdr:cNvSpPr txBox="1"/>
      </xdr:nvSpPr>
      <xdr:spPr>
        <a:xfrm>
          <a:off x="14389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22E6983F-7917-48CE-9286-2AAFEB1CADC3}"/>
            </a:ext>
          </a:extLst>
        </xdr:cNvPr>
        <xdr:cNvSpPr txBox="1"/>
      </xdr:nvSpPr>
      <xdr:spPr>
        <a:xfrm>
          <a:off x="13500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5BAFAA16-D7EE-4C2C-8EB3-BC60AB558C62}"/>
            </a:ext>
          </a:extLst>
        </xdr:cNvPr>
        <xdr:cNvSpPr txBox="1"/>
      </xdr:nvSpPr>
      <xdr:spPr>
        <a:xfrm>
          <a:off x="12611744" y="653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54446</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1D655C14-19B6-4D20-9E04-9FCAF14D3E61}"/>
            </a:ext>
          </a:extLst>
        </xdr:cNvPr>
        <xdr:cNvSpPr txBox="1"/>
      </xdr:nvSpPr>
      <xdr:spPr>
        <a:xfrm>
          <a:off x="152660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57711</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8E64D11F-008A-423A-8D03-222737F213CB}"/>
            </a:ext>
          </a:extLst>
        </xdr:cNvPr>
        <xdr:cNvSpPr txBox="1"/>
      </xdr:nvSpPr>
      <xdr:spPr>
        <a:xfrm>
          <a:off x="14389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75673</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A6BB638D-B4B8-4663-8503-828DDFD7456A}"/>
            </a:ext>
          </a:extLst>
        </xdr:cNvPr>
        <xdr:cNvSpPr txBox="1"/>
      </xdr:nvSpPr>
      <xdr:spPr>
        <a:xfrm>
          <a:off x="13500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67508</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381CF8DA-A89A-4C63-85F9-132A0FA504E8}"/>
            </a:ext>
          </a:extLst>
        </xdr:cNvPr>
        <xdr:cNvSpPr txBox="1"/>
      </xdr:nvSpPr>
      <xdr:spPr>
        <a:xfrm>
          <a:off x="12611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C2017F50-4FC2-40C6-9CD0-3EB81EA108B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E59F669C-B4B5-4557-A45C-8A4DEC2858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9032536E-38AA-42BC-B1DA-0610FE1A30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A40D1EE7-3E77-4D50-BBB1-5602EF447B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E4948603-11ED-43D7-A60E-56F99E0DCF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C1A57F85-41CC-4760-9131-35AB7A8DB65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E111E34-B4E8-4919-AE39-FFC76C0E75F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138C98CB-1924-42F9-8C70-9A703550CEA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808480B8-7D41-4D16-9D1A-27CB2ACFF97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BC67C7D6-E83D-447E-9A8A-5ADCD84F242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B8B2CCD-2E28-4A9D-8945-36D23208672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7AD261A6-5254-42FD-933F-86D718BEF0C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AA0BB932-1729-4B64-B8E6-D09127B35E8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1EEF30E0-2D0A-4A69-8915-B9DDE85C444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1752082B-2EBD-4573-9B2F-AD96289C56E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E5E97933-CC9E-4091-9793-433639C03CD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CE9D915C-C221-4BE1-B36E-D22C3DAE98E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2BF3C5D0-0D04-4239-9D58-1049B153916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7A69CF8E-2964-4D11-B7F6-8F2F33CE4D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82261E40-5E33-4FA9-8931-0BD37580368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9FA139F9-28B6-4D9F-86D9-20A9DC7258D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a:extLst>
            <a:ext uri="{FF2B5EF4-FFF2-40B4-BE49-F238E27FC236}">
              <a16:creationId xmlns:a16="http://schemas.microsoft.com/office/drawing/2014/main" id="{E5BBFE6B-18BA-4921-99A9-5431ADEEA5D1}"/>
            </a:ext>
          </a:extLst>
        </xdr:cNvPr>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D5894913-2648-4D02-8DF0-81215A9D5009}"/>
            </a:ext>
          </a:extLst>
        </xdr:cNvPr>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a:extLst>
            <a:ext uri="{FF2B5EF4-FFF2-40B4-BE49-F238E27FC236}">
              <a16:creationId xmlns:a16="http://schemas.microsoft.com/office/drawing/2014/main" id="{464885A4-BCD7-4FB7-A4DB-9D5A161BD1C0}"/>
            </a:ext>
          </a:extLst>
        </xdr:cNvPr>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290D2268-C523-4FF8-8D75-BECB096ADDF8}"/>
            </a:ext>
          </a:extLst>
        </xdr:cNvPr>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a:extLst>
            <a:ext uri="{FF2B5EF4-FFF2-40B4-BE49-F238E27FC236}">
              <a16:creationId xmlns:a16="http://schemas.microsoft.com/office/drawing/2014/main" id="{9FA4C38F-E5D1-44AE-9721-B846B4C23E07}"/>
            </a:ext>
          </a:extLst>
        </xdr:cNvPr>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664AE770-2493-4A4A-91F0-089974489B6F}"/>
            </a:ext>
          </a:extLst>
        </xdr:cNvPr>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a:extLst>
            <a:ext uri="{FF2B5EF4-FFF2-40B4-BE49-F238E27FC236}">
              <a16:creationId xmlns:a16="http://schemas.microsoft.com/office/drawing/2014/main" id="{50AB1703-46E1-4037-B47E-5E071579FCF1}"/>
            </a:ext>
          </a:extLst>
        </xdr:cNvPr>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a:extLst>
            <a:ext uri="{FF2B5EF4-FFF2-40B4-BE49-F238E27FC236}">
              <a16:creationId xmlns:a16="http://schemas.microsoft.com/office/drawing/2014/main" id="{F1A5B4BE-BAF0-498E-99ED-0A57A0B47252}"/>
            </a:ext>
          </a:extLst>
        </xdr:cNvPr>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a:extLst>
            <a:ext uri="{FF2B5EF4-FFF2-40B4-BE49-F238E27FC236}">
              <a16:creationId xmlns:a16="http://schemas.microsoft.com/office/drawing/2014/main" id="{C8AE85EB-1A27-4004-8B95-CD394861D295}"/>
            </a:ext>
          </a:extLst>
        </xdr:cNvPr>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a:extLst>
            <a:ext uri="{FF2B5EF4-FFF2-40B4-BE49-F238E27FC236}">
              <a16:creationId xmlns:a16="http://schemas.microsoft.com/office/drawing/2014/main" id="{48E01ECF-26C9-4421-B023-39FBD98EF277}"/>
            </a:ext>
          </a:extLst>
        </xdr:cNvPr>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a:extLst>
            <a:ext uri="{FF2B5EF4-FFF2-40B4-BE49-F238E27FC236}">
              <a16:creationId xmlns:a16="http://schemas.microsoft.com/office/drawing/2014/main" id="{E4FAE2B9-D5B1-4135-90DE-7EED8365204A}"/>
            </a:ext>
          </a:extLst>
        </xdr:cNvPr>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B3CC7C9-D8F1-4BEA-BAE0-89A6CD31296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BCB5C2F-5F45-4738-A692-539976B83BC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9526F2B-2BCE-4814-A6CF-70504DF0C5C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80DA4F5-26C9-45C1-AD94-940FF438F92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ED38C677-489E-4279-B0A6-11A46E84AAA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76264</xdr:rowOff>
    </xdr:from>
    <xdr:to>
      <xdr:col>116</xdr:col>
      <xdr:colOff>114300</xdr:colOff>
      <xdr:row>40</xdr:row>
      <xdr:rowOff>6414</xdr:rowOff>
    </xdr:to>
    <xdr:sp macro="" textlink="">
      <xdr:nvSpPr>
        <xdr:cNvPr id="592" name="楕円 591">
          <a:extLst>
            <a:ext uri="{FF2B5EF4-FFF2-40B4-BE49-F238E27FC236}">
              <a16:creationId xmlns:a16="http://schemas.microsoft.com/office/drawing/2014/main" id="{A0844C3D-821D-40B2-8969-4BABC6F7664A}"/>
            </a:ext>
          </a:extLst>
        </xdr:cNvPr>
        <xdr:cNvSpPr/>
      </xdr:nvSpPr>
      <xdr:spPr>
        <a:xfrm>
          <a:off x="22110700" y="67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54691</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B10E5C34-6418-4158-8448-C39F0F395886}"/>
            </a:ext>
          </a:extLst>
        </xdr:cNvPr>
        <xdr:cNvSpPr txBox="1"/>
      </xdr:nvSpPr>
      <xdr:spPr>
        <a:xfrm>
          <a:off x="22199600" y="67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83638</xdr:rowOff>
    </xdr:from>
    <xdr:to>
      <xdr:col>112</xdr:col>
      <xdr:colOff>38100</xdr:colOff>
      <xdr:row>40</xdr:row>
      <xdr:rowOff>13788</xdr:rowOff>
    </xdr:to>
    <xdr:sp macro="" textlink="">
      <xdr:nvSpPr>
        <xdr:cNvPr id="594" name="楕円 593">
          <a:extLst>
            <a:ext uri="{FF2B5EF4-FFF2-40B4-BE49-F238E27FC236}">
              <a16:creationId xmlns:a16="http://schemas.microsoft.com/office/drawing/2014/main" id="{FFE75EFC-0BA8-455F-96E8-9052A7E3C147}"/>
            </a:ext>
          </a:extLst>
        </xdr:cNvPr>
        <xdr:cNvSpPr/>
      </xdr:nvSpPr>
      <xdr:spPr>
        <a:xfrm>
          <a:off x="21272500" y="67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127064</xdr:rowOff>
    </xdr:from>
    <xdr:to>
      <xdr:col>116</xdr:col>
      <xdr:colOff>63500</xdr:colOff>
      <xdr:row>39</xdr:row>
      <xdr:rowOff>134438</xdr:rowOff>
    </xdr:to>
    <xdr:cxnSp macro="">
      <xdr:nvCxnSpPr>
        <xdr:cNvPr id="595" name="直線コネクタ 594">
          <a:extLst>
            <a:ext uri="{FF2B5EF4-FFF2-40B4-BE49-F238E27FC236}">
              <a16:creationId xmlns:a16="http://schemas.microsoft.com/office/drawing/2014/main" id="{1938A069-9294-40D9-AA86-96B534F9AE3D}"/>
            </a:ext>
          </a:extLst>
        </xdr:cNvPr>
        <xdr:cNvCxnSpPr/>
      </xdr:nvCxnSpPr>
      <xdr:spPr>
        <a:xfrm flipV="1">
          <a:off x="21323300" y="6813614"/>
          <a:ext cx="8382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93198</xdr:rowOff>
    </xdr:from>
    <xdr:to>
      <xdr:col>107</xdr:col>
      <xdr:colOff>101600</xdr:colOff>
      <xdr:row>40</xdr:row>
      <xdr:rowOff>23348</xdr:rowOff>
    </xdr:to>
    <xdr:sp macro="" textlink="">
      <xdr:nvSpPr>
        <xdr:cNvPr id="596" name="楕円 595">
          <a:extLst>
            <a:ext uri="{FF2B5EF4-FFF2-40B4-BE49-F238E27FC236}">
              <a16:creationId xmlns:a16="http://schemas.microsoft.com/office/drawing/2014/main" id="{BC63DD88-80B1-40A5-8660-5E7C620B9AF9}"/>
            </a:ext>
          </a:extLst>
        </xdr:cNvPr>
        <xdr:cNvSpPr/>
      </xdr:nvSpPr>
      <xdr:spPr>
        <a:xfrm>
          <a:off x="20383500" y="677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134438</xdr:rowOff>
    </xdr:from>
    <xdr:to>
      <xdr:col>111</xdr:col>
      <xdr:colOff>177800</xdr:colOff>
      <xdr:row>39</xdr:row>
      <xdr:rowOff>143998</xdr:rowOff>
    </xdr:to>
    <xdr:cxnSp macro="">
      <xdr:nvCxnSpPr>
        <xdr:cNvPr id="597" name="直線コネクタ 596">
          <a:extLst>
            <a:ext uri="{FF2B5EF4-FFF2-40B4-BE49-F238E27FC236}">
              <a16:creationId xmlns:a16="http://schemas.microsoft.com/office/drawing/2014/main" id="{5D02F0CC-7D25-4E13-8089-78AA365D9023}"/>
            </a:ext>
          </a:extLst>
        </xdr:cNvPr>
        <xdr:cNvCxnSpPr/>
      </xdr:nvCxnSpPr>
      <xdr:spPr>
        <a:xfrm flipV="1">
          <a:off x="20434300" y="6820988"/>
          <a:ext cx="889000" cy="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103421</xdr:rowOff>
    </xdr:from>
    <xdr:to>
      <xdr:col>102</xdr:col>
      <xdr:colOff>165100</xdr:colOff>
      <xdr:row>40</xdr:row>
      <xdr:rowOff>33571</xdr:rowOff>
    </xdr:to>
    <xdr:sp macro="" textlink="">
      <xdr:nvSpPr>
        <xdr:cNvPr id="598" name="楕円 597">
          <a:extLst>
            <a:ext uri="{FF2B5EF4-FFF2-40B4-BE49-F238E27FC236}">
              <a16:creationId xmlns:a16="http://schemas.microsoft.com/office/drawing/2014/main" id="{AAE84020-593C-4413-9ED0-583F0F037504}"/>
            </a:ext>
          </a:extLst>
        </xdr:cNvPr>
        <xdr:cNvSpPr/>
      </xdr:nvSpPr>
      <xdr:spPr>
        <a:xfrm>
          <a:off x="19494500" y="67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143998</xdr:rowOff>
    </xdr:from>
    <xdr:to>
      <xdr:col>107</xdr:col>
      <xdr:colOff>50800</xdr:colOff>
      <xdr:row>39</xdr:row>
      <xdr:rowOff>154221</xdr:rowOff>
    </xdr:to>
    <xdr:cxnSp macro="">
      <xdr:nvCxnSpPr>
        <xdr:cNvPr id="599" name="直線コネクタ 598">
          <a:extLst>
            <a:ext uri="{FF2B5EF4-FFF2-40B4-BE49-F238E27FC236}">
              <a16:creationId xmlns:a16="http://schemas.microsoft.com/office/drawing/2014/main" id="{A4ACD824-6A33-410C-8A84-5AD8A856C876}"/>
            </a:ext>
          </a:extLst>
        </xdr:cNvPr>
        <xdr:cNvCxnSpPr/>
      </xdr:nvCxnSpPr>
      <xdr:spPr>
        <a:xfrm flipV="1">
          <a:off x="19545300" y="6830548"/>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110289</xdr:rowOff>
    </xdr:from>
    <xdr:to>
      <xdr:col>98</xdr:col>
      <xdr:colOff>38100</xdr:colOff>
      <xdr:row>40</xdr:row>
      <xdr:rowOff>40439</xdr:rowOff>
    </xdr:to>
    <xdr:sp macro="" textlink="">
      <xdr:nvSpPr>
        <xdr:cNvPr id="600" name="楕円 599">
          <a:extLst>
            <a:ext uri="{FF2B5EF4-FFF2-40B4-BE49-F238E27FC236}">
              <a16:creationId xmlns:a16="http://schemas.microsoft.com/office/drawing/2014/main" id="{8B629176-7013-481A-AB06-374366B1BFF9}"/>
            </a:ext>
          </a:extLst>
        </xdr:cNvPr>
        <xdr:cNvSpPr/>
      </xdr:nvSpPr>
      <xdr:spPr>
        <a:xfrm>
          <a:off x="18605500" y="67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154221</xdr:rowOff>
    </xdr:from>
    <xdr:to>
      <xdr:col>102</xdr:col>
      <xdr:colOff>114300</xdr:colOff>
      <xdr:row>39</xdr:row>
      <xdr:rowOff>161089</xdr:rowOff>
    </xdr:to>
    <xdr:cxnSp macro="">
      <xdr:nvCxnSpPr>
        <xdr:cNvPr id="601" name="直線コネクタ 600">
          <a:extLst>
            <a:ext uri="{FF2B5EF4-FFF2-40B4-BE49-F238E27FC236}">
              <a16:creationId xmlns:a16="http://schemas.microsoft.com/office/drawing/2014/main" id="{E7957340-E587-48BE-8921-575B8A0FF319}"/>
            </a:ext>
          </a:extLst>
        </xdr:cNvPr>
        <xdr:cNvCxnSpPr/>
      </xdr:nvCxnSpPr>
      <xdr:spPr>
        <a:xfrm flipV="1">
          <a:off x="18656300" y="6840771"/>
          <a:ext cx="8890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155044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773CE70C-8387-468E-9502-1ED8D8A2B5F3}"/>
            </a:ext>
          </a:extLst>
        </xdr:cNvPr>
        <xdr:cNvSpPr txBox="1"/>
      </xdr:nvSpPr>
      <xdr:spPr>
        <a:xfrm>
          <a:off x="2104341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A0D53321-934D-4991-9568-70921DC46ACE}"/>
            </a:ext>
          </a:extLst>
        </xdr:cNvPr>
        <xdr:cNvSpPr txBox="1"/>
      </xdr:nvSpPr>
      <xdr:spPr>
        <a:xfrm>
          <a:off x="201671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2F4C99E0-C4CD-49DD-8CEE-9285D665E61D}"/>
            </a:ext>
          </a:extLst>
        </xdr:cNvPr>
        <xdr:cNvSpPr txBox="1"/>
      </xdr:nvSpPr>
      <xdr:spPr>
        <a:xfrm>
          <a:off x="19278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24230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C5929FFC-7BCB-477A-BE66-CAB9868BD4D5}"/>
            </a:ext>
          </a:extLst>
        </xdr:cNvPr>
        <xdr:cNvSpPr txBox="1"/>
      </xdr:nvSpPr>
      <xdr:spPr>
        <a:xfrm>
          <a:off x="18389111" y="65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4915</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46FBC204-48A4-4A3F-933C-CFF545284F55}"/>
            </a:ext>
          </a:extLst>
        </xdr:cNvPr>
        <xdr:cNvSpPr txBox="1"/>
      </xdr:nvSpPr>
      <xdr:spPr>
        <a:xfrm>
          <a:off x="21043411" y="68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14475</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57D9A9A5-0042-49E1-BFB2-F17B3F3D5003}"/>
            </a:ext>
          </a:extLst>
        </xdr:cNvPr>
        <xdr:cNvSpPr txBox="1"/>
      </xdr:nvSpPr>
      <xdr:spPr>
        <a:xfrm>
          <a:off x="20167111" y="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24698</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139ACE00-CA1A-4CD8-89B6-5129CBF8E255}"/>
            </a:ext>
          </a:extLst>
        </xdr:cNvPr>
        <xdr:cNvSpPr txBox="1"/>
      </xdr:nvSpPr>
      <xdr:spPr>
        <a:xfrm>
          <a:off x="19278111" y="68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31566</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569237C1-DC84-4D57-B2EB-7AE651DE80DE}"/>
            </a:ext>
          </a:extLst>
        </xdr:cNvPr>
        <xdr:cNvSpPr txBox="1"/>
      </xdr:nvSpPr>
      <xdr:spPr>
        <a:xfrm>
          <a:off x="18389111" y="68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9FC555E2-A1C3-4A4D-A9CB-72D2441C70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45A62A43-C54A-4A51-8A99-C5DC6E8A1D5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4463FA7A-BB54-4192-AFA1-950A4D4DF7F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59982F70-60CC-473B-9067-F97813B7F2C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150B6E-33C6-487A-A1F9-F843068BBC2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794080B-B336-4E49-B261-00D2DC58C51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8121BA59-29C5-4B87-9CE3-0BE3D807426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DB6E2B3E-D3F6-4F5C-93D9-B39D7B0973C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693790FA-4A6D-4FF1-AEBB-ABD17B537FD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10373F3D-F694-46EC-BB7B-099C8AB7053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7CF99CE7-2554-4509-B20F-DB1780A1D6E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4F79BCA0-E6E2-4343-8A70-9DFCF5CC1A5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D2CFDF37-F29C-4A92-A17C-C073D2B7D8F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7F0073C9-7922-4162-9595-F442B9F1017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13693A4F-77DD-48F1-B191-1E978083C89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5A66F593-2CE2-40FD-83FC-6351B0F75D4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35F2093D-8993-4827-A423-58946E67230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F03F0F70-8629-40DA-88F9-9AB9825E99D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A96703F5-D7E1-4FE0-8C3A-4A5D9E8DC1A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5427B8F8-C2B7-49FC-B93A-1DC2F09A03F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46DCE908-E7D7-4A41-9D87-326A589C665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6577C6C2-1870-4D04-8B3A-4CAFC7197A8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A3994E74-54C0-494F-9270-644E8147EC6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4818C43E-D43B-4C64-8BCC-6A19DF62C3B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B066B410-92F6-43B5-871E-07003B19EA2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id="{EAEDFAA3-1DEC-42F6-AF86-132DE5D98FF3}"/>
            </a:ext>
          </a:extLst>
        </xdr:cNvPr>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586C484B-079B-4793-B2F5-088411442959}"/>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id="{6CE9FD1B-88D0-4176-9270-F2EDF16E9A3B}"/>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9E2763AC-1BC4-4B00-816A-CE61C00D9360}"/>
            </a:ext>
          </a:extLst>
        </xdr:cNvPr>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a:extLst>
            <a:ext uri="{FF2B5EF4-FFF2-40B4-BE49-F238E27FC236}">
              <a16:creationId xmlns:a16="http://schemas.microsoft.com/office/drawing/2014/main" id="{02427365-D3B7-4364-85E8-98012EADAE5F}"/>
            </a:ext>
          </a:extLst>
        </xdr:cNvPr>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E168BFC2-D2EC-43ED-B894-FE166647EBA0}"/>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a:extLst>
            <a:ext uri="{FF2B5EF4-FFF2-40B4-BE49-F238E27FC236}">
              <a16:creationId xmlns:a16="http://schemas.microsoft.com/office/drawing/2014/main" id="{F4EE9FC4-EF80-4288-B6EF-1D2C6C587A40}"/>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a:extLst>
            <a:ext uri="{FF2B5EF4-FFF2-40B4-BE49-F238E27FC236}">
              <a16:creationId xmlns:a16="http://schemas.microsoft.com/office/drawing/2014/main" id="{46939081-1BB0-4DEA-85A0-02481594B90A}"/>
            </a:ext>
          </a:extLst>
        </xdr:cNvPr>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a:extLst>
            <a:ext uri="{FF2B5EF4-FFF2-40B4-BE49-F238E27FC236}">
              <a16:creationId xmlns:a16="http://schemas.microsoft.com/office/drawing/2014/main" id="{06E9C9BE-2949-4EB1-ADEA-B4A012216658}"/>
            </a:ext>
          </a:extLst>
        </xdr:cNvPr>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a:extLst>
            <a:ext uri="{FF2B5EF4-FFF2-40B4-BE49-F238E27FC236}">
              <a16:creationId xmlns:a16="http://schemas.microsoft.com/office/drawing/2014/main" id="{EC700C7B-0635-4844-B896-682643D72EA2}"/>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a:extLst>
            <a:ext uri="{FF2B5EF4-FFF2-40B4-BE49-F238E27FC236}">
              <a16:creationId xmlns:a16="http://schemas.microsoft.com/office/drawing/2014/main" id="{E30EB13B-AF51-4E84-8FBB-D94AEAC2D8BC}"/>
            </a:ext>
          </a:extLst>
        </xdr:cNvPr>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3E834F7D-9A2C-4C20-81FF-DA47149D13B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8BCA415A-FF5F-4722-BAC9-D84E961C5D8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C9DB9BD-18FE-4E4C-B931-A3C2F0EA467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AE64D4DF-618A-4197-A5F2-BFE14FAB3D5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B966C0C1-4A05-42BB-9071-239A7BDAF33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651" name="楕円 650">
          <a:extLst>
            <a:ext uri="{FF2B5EF4-FFF2-40B4-BE49-F238E27FC236}">
              <a16:creationId xmlns:a16="http://schemas.microsoft.com/office/drawing/2014/main" id="{92B8A39F-D3B6-452C-ABE6-E9536770B1F0}"/>
            </a:ext>
          </a:extLst>
        </xdr:cNvPr>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90F2AA53-AE44-4B3B-B1A4-416178846D50}"/>
            </a:ext>
          </a:extLst>
        </xdr:cNvPr>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653" name="楕円 652">
          <a:extLst>
            <a:ext uri="{FF2B5EF4-FFF2-40B4-BE49-F238E27FC236}">
              <a16:creationId xmlns:a16="http://schemas.microsoft.com/office/drawing/2014/main" id="{5E20E34F-A1A9-4721-A13C-7391391A104C}"/>
            </a:ext>
          </a:extLst>
        </xdr:cNvPr>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155122</xdr:rowOff>
    </xdr:to>
    <xdr:cxnSp macro="">
      <xdr:nvCxnSpPr>
        <xdr:cNvPr id="654" name="直線コネクタ 653">
          <a:extLst>
            <a:ext uri="{FF2B5EF4-FFF2-40B4-BE49-F238E27FC236}">
              <a16:creationId xmlns:a16="http://schemas.microsoft.com/office/drawing/2014/main" id="{A6906220-A586-43AE-BD24-C026D3E234D7}"/>
            </a:ext>
          </a:extLst>
        </xdr:cNvPr>
        <xdr:cNvCxnSpPr/>
      </xdr:nvCxnSpPr>
      <xdr:spPr>
        <a:xfrm>
          <a:off x="15481300" y="1058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655" name="楕円 654">
          <a:extLst>
            <a:ext uri="{FF2B5EF4-FFF2-40B4-BE49-F238E27FC236}">
              <a16:creationId xmlns:a16="http://schemas.microsoft.com/office/drawing/2014/main" id="{C815ECFB-2A7C-4996-83C7-248C690F242C}"/>
            </a:ext>
          </a:extLst>
        </xdr:cNvPr>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656" name="直線コネクタ 655">
          <a:extLst>
            <a:ext uri="{FF2B5EF4-FFF2-40B4-BE49-F238E27FC236}">
              <a16:creationId xmlns:a16="http://schemas.microsoft.com/office/drawing/2014/main" id="{E154521B-F46A-449E-B31D-53119382BCEE}"/>
            </a:ext>
          </a:extLst>
        </xdr:cNvPr>
        <xdr:cNvCxnSpPr/>
      </xdr:nvCxnSpPr>
      <xdr:spPr>
        <a:xfrm>
          <a:off x="14592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57" name="楕円 656">
          <a:extLst>
            <a:ext uri="{FF2B5EF4-FFF2-40B4-BE49-F238E27FC236}">
              <a16:creationId xmlns:a16="http://schemas.microsoft.com/office/drawing/2014/main" id="{CFA40F30-4F6A-45A9-9854-927EC2DEDCC8}"/>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658" name="直線コネクタ 657">
          <a:extLst>
            <a:ext uri="{FF2B5EF4-FFF2-40B4-BE49-F238E27FC236}">
              <a16:creationId xmlns:a16="http://schemas.microsoft.com/office/drawing/2014/main" id="{86B18C83-2C3A-4A69-9E57-18C914552429}"/>
            </a:ext>
          </a:extLst>
        </xdr:cNvPr>
        <xdr:cNvCxnSpPr/>
      </xdr:nvCxnSpPr>
      <xdr:spPr>
        <a:xfrm>
          <a:off x="13703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145143</xdr:rowOff>
    </xdr:from>
    <xdr:to>
      <xdr:col>67</xdr:col>
      <xdr:colOff>101600</xdr:colOff>
      <xdr:row>61</xdr:row>
      <xdr:rowOff>75293</xdr:rowOff>
    </xdr:to>
    <xdr:sp macro="" textlink="">
      <xdr:nvSpPr>
        <xdr:cNvPr id="659" name="楕円 658">
          <a:extLst>
            <a:ext uri="{FF2B5EF4-FFF2-40B4-BE49-F238E27FC236}">
              <a16:creationId xmlns:a16="http://schemas.microsoft.com/office/drawing/2014/main" id="{6D34CECD-2594-4AB9-A6E5-FFB54D58C828}"/>
            </a:ext>
          </a:extLst>
        </xdr:cNvPr>
        <xdr:cNvSpPr/>
      </xdr:nvSpPr>
      <xdr:spPr>
        <a:xfrm>
          <a:off x="1276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57150</xdr:rowOff>
    </xdr:to>
    <xdr:cxnSp macro="">
      <xdr:nvCxnSpPr>
        <xdr:cNvPr id="660" name="直線コネクタ 659">
          <a:extLst>
            <a:ext uri="{FF2B5EF4-FFF2-40B4-BE49-F238E27FC236}">
              <a16:creationId xmlns:a16="http://schemas.microsoft.com/office/drawing/2014/main" id="{050B2794-ACAE-4652-9642-A791C1AE3D5C}"/>
            </a:ext>
          </a:extLst>
        </xdr:cNvPr>
        <xdr:cNvCxnSpPr/>
      </xdr:nvCxnSpPr>
      <xdr:spPr>
        <a:xfrm>
          <a:off x="12814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D86A56D2-1189-4112-93BE-2270F1CDA8AC}"/>
            </a:ext>
          </a:extLst>
        </xdr:cNvPr>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16D9192B-D2B4-4465-9E52-AE9E82CE1911}"/>
            </a:ext>
          </a:extLst>
        </xdr:cNvPr>
        <xdr:cNvSpPr txBox="1"/>
      </xdr:nvSpPr>
      <xdr:spPr>
        <a:xfrm>
          <a:off x="14389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CFEC2C21-A66B-46E0-B5AE-04D43194F492}"/>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7A326E37-D819-4428-B13D-BA746104ABBB}"/>
            </a:ext>
          </a:extLst>
        </xdr:cNvPr>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716245CE-6CDB-4E7E-A99B-E6842A5B205E}"/>
            </a:ext>
          </a:extLst>
        </xdr:cNvPr>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A3E8CD13-A7E3-4C57-B227-B720BAA669C4}"/>
            </a:ext>
          </a:extLst>
        </xdr:cNvPr>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DC1B97A3-AB27-43FA-BE2D-CAF06C2106EF}"/>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583699D4-2F22-4ACB-B50D-1CF573964F8C}"/>
            </a:ext>
          </a:extLst>
        </xdr:cNvPr>
        <xdr:cNvSpPr txBox="1"/>
      </xdr:nvSpPr>
      <xdr:spPr>
        <a:xfrm>
          <a:off x="12611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F0D0A4CE-8306-45B8-9600-9E3691D2F51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C254ADB4-9B35-40F7-ACF5-952D5B1271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FE5CEC7C-CAD3-4635-B696-225326A8F3C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2C0F381A-A59A-444B-BAC3-E6E1DFF4F80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52E6A2DE-1665-4F82-AFA0-25E87A2A189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204AEC79-044C-4DA9-8440-B925D8D0BA0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D7CBCFD3-3D54-44FA-832B-57CFFD4899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8600EB77-507F-46FC-88C3-D5881E8C623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95AF0814-4578-40B8-B642-039723682C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8EF6C388-6B19-45F4-8C5A-8E743D5672A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797923E1-FB3B-4CF3-A966-DC82F4A8BB4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ECE40E2B-9CA3-4372-AD79-5D4F65F9FCA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50FC4AEF-AE39-4C4B-AAFC-D9D5606D3F8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2BE80ED0-74CD-4FED-8C43-60E17FB9437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033DDBF0-E43F-453B-9BE0-D62076CDF39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A576C419-65DA-438D-B1FD-3D1F4169889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FE9A8B5F-9B20-4374-8542-EF0A21E2735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09A20C1E-3A42-4C5C-BDB3-DD9882331AB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04A61429-2404-4955-BBAF-981CFDAB94E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C0DB5B5C-9929-4862-9EAA-A98C2F3AFD2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7173990B-4DB7-4DC7-8EA2-0CA208C0F1C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a:extLst>
            <a:ext uri="{FF2B5EF4-FFF2-40B4-BE49-F238E27FC236}">
              <a16:creationId xmlns:a16="http://schemas.microsoft.com/office/drawing/2014/main" id="{5C8CCD50-5DE8-4DBB-A35D-117E8E3A6A4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A28DE3B7-F416-4AD0-8BF5-E836A37B044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1CC99BAE-84AC-4E0C-B397-EDDC5F7B050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4E16FFAD-B321-49F6-A9C2-462403298F1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a:extLst>
            <a:ext uri="{FF2B5EF4-FFF2-40B4-BE49-F238E27FC236}">
              <a16:creationId xmlns:a16="http://schemas.microsoft.com/office/drawing/2014/main" id="{F5BA0498-F1BA-4412-B807-E858DADEC5FA}"/>
            </a:ext>
          </a:extLst>
        </xdr:cNvPr>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F6730E4A-5FD8-4841-B7CE-AA1FF081FEC6}"/>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a:extLst>
            <a:ext uri="{FF2B5EF4-FFF2-40B4-BE49-F238E27FC236}">
              <a16:creationId xmlns:a16="http://schemas.microsoft.com/office/drawing/2014/main" id="{48F62050-98A8-4905-A969-442FF7D59399}"/>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5A7354F8-2675-4E3D-A3C7-3D37FD5BB3A1}"/>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a:extLst>
            <a:ext uri="{FF2B5EF4-FFF2-40B4-BE49-F238E27FC236}">
              <a16:creationId xmlns:a16="http://schemas.microsoft.com/office/drawing/2014/main" id="{A9B16EF9-03D0-48B7-9B92-D48D05AE52AE}"/>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6C1D158F-6536-4387-AEB1-E6285ACF0BEF}"/>
            </a:ext>
          </a:extLst>
        </xdr:cNvPr>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a:extLst>
            <a:ext uri="{FF2B5EF4-FFF2-40B4-BE49-F238E27FC236}">
              <a16:creationId xmlns:a16="http://schemas.microsoft.com/office/drawing/2014/main" id="{13197F78-C53F-405C-B20C-FFDE9EDAD5EE}"/>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a:extLst>
            <a:ext uri="{FF2B5EF4-FFF2-40B4-BE49-F238E27FC236}">
              <a16:creationId xmlns:a16="http://schemas.microsoft.com/office/drawing/2014/main" id="{45246D97-0D34-4B10-A259-C4FE7D84EA89}"/>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2" name="フローチャート: 判断 701">
          <a:extLst>
            <a:ext uri="{FF2B5EF4-FFF2-40B4-BE49-F238E27FC236}">
              <a16:creationId xmlns:a16="http://schemas.microsoft.com/office/drawing/2014/main" id="{CBEBAFD8-3451-474F-A965-66D40EB48FE8}"/>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3" name="フローチャート: 判断 702">
          <a:extLst>
            <a:ext uri="{FF2B5EF4-FFF2-40B4-BE49-F238E27FC236}">
              <a16:creationId xmlns:a16="http://schemas.microsoft.com/office/drawing/2014/main" id="{8E974CB7-FF07-41FB-B13F-0F0D8C921DA5}"/>
            </a:ext>
          </a:extLst>
        </xdr:cNvPr>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4" name="フローチャート: 判断 703">
          <a:extLst>
            <a:ext uri="{FF2B5EF4-FFF2-40B4-BE49-F238E27FC236}">
              <a16:creationId xmlns:a16="http://schemas.microsoft.com/office/drawing/2014/main" id="{4337FDDA-8105-4797-81D6-E4139FA2A881}"/>
            </a:ext>
          </a:extLst>
        </xdr:cNvPr>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CAA98A45-AEAD-49F2-B260-4346BDAB81E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71A41587-41F2-4293-AB78-60944FFFF10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27B44F36-4D9D-4EF3-ADA1-5908860A9F5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8A421458-0E64-4DF7-B749-1389714444E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6DC7B073-A01F-43FD-892C-3A14F0182D5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79828</xdr:rowOff>
    </xdr:from>
    <xdr:to>
      <xdr:col>116</xdr:col>
      <xdr:colOff>114300</xdr:colOff>
      <xdr:row>63</xdr:row>
      <xdr:rowOff>9978</xdr:rowOff>
    </xdr:to>
    <xdr:sp macro="" textlink="">
      <xdr:nvSpPr>
        <xdr:cNvPr id="710" name="楕円 709">
          <a:extLst>
            <a:ext uri="{FF2B5EF4-FFF2-40B4-BE49-F238E27FC236}">
              <a16:creationId xmlns:a16="http://schemas.microsoft.com/office/drawing/2014/main" id="{6D3782A0-B7EB-4325-B19F-D4372D95A358}"/>
            </a:ext>
          </a:extLst>
        </xdr:cNvPr>
        <xdr:cNvSpPr/>
      </xdr:nvSpPr>
      <xdr:spPr>
        <a:xfrm>
          <a:off x="22110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58255</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EC158C67-6DDC-455C-BBDD-C5CDE87106DC}"/>
            </a:ext>
          </a:extLst>
        </xdr:cNvPr>
        <xdr:cNvSpPr txBox="1"/>
      </xdr:nvSpPr>
      <xdr:spPr>
        <a:xfrm>
          <a:off x="22199600"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79828</xdr:rowOff>
    </xdr:from>
    <xdr:to>
      <xdr:col>112</xdr:col>
      <xdr:colOff>38100</xdr:colOff>
      <xdr:row>63</xdr:row>
      <xdr:rowOff>9978</xdr:rowOff>
    </xdr:to>
    <xdr:sp macro="" textlink="">
      <xdr:nvSpPr>
        <xdr:cNvPr id="712" name="楕円 711">
          <a:extLst>
            <a:ext uri="{FF2B5EF4-FFF2-40B4-BE49-F238E27FC236}">
              <a16:creationId xmlns:a16="http://schemas.microsoft.com/office/drawing/2014/main" id="{8914CB93-B106-4D61-A141-34BA62982B15}"/>
            </a:ext>
          </a:extLst>
        </xdr:cNvPr>
        <xdr:cNvSpPr/>
      </xdr:nvSpPr>
      <xdr:spPr>
        <a:xfrm>
          <a:off x="21272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130628</xdr:rowOff>
    </xdr:from>
    <xdr:to>
      <xdr:col>116</xdr:col>
      <xdr:colOff>63500</xdr:colOff>
      <xdr:row>62</xdr:row>
      <xdr:rowOff>130628</xdr:rowOff>
    </xdr:to>
    <xdr:cxnSp macro="">
      <xdr:nvCxnSpPr>
        <xdr:cNvPr id="713" name="直線コネクタ 712">
          <a:extLst>
            <a:ext uri="{FF2B5EF4-FFF2-40B4-BE49-F238E27FC236}">
              <a16:creationId xmlns:a16="http://schemas.microsoft.com/office/drawing/2014/main" id="{0CBF3637-B805-4873-B8A3-E761C81C36F7}"/>
            </a:ext>
          </a:extLst>
        </xdr:cNvPr>
        <xdr:cNvCxnSpPr/>
      </xdr:nvCxnSpPr>
      <xdr:spPr>
        <a:xfrm>
          <a:off x="21323300" y="1076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96157</xdr:rowOff>
    </xdr:from>
    <xdr:to>
      <xdr:col>107</xdr:col>
      <xdr:colOff>101600</xdr:colOff>
      <xdr:row>63</xdr:row>
      <xdr:rowOff>26307</xdr:rowOff>
    </xdr:to>
    <xdr:sp macro="" textlink="">
      <xdr:nvSpPr>
        <xdr:cNvPr id="714" name="楕円 713">
          <a:extLst>
            <a:ext uri="{FF2B5EF4-FFF2-40B4-BE49-F238E27FC236}">
              <a16:creationId xmlns:a16="http://schemas.microsoft.com/office/drawing/2014/main" id="{CA92CC26-7FB4-431B-84DE-70D5B425541C}"/>
            </a:ext>
          </a:extLst>
        </xdr:cNvPr>
        <xdr:cNvSpPr/>
      </xdr:nvSpPr>
      <xdr:spPr>
        <a:xfrm>
          <a:off x="2038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130628</xdr:rowOff>
    </xdr:from>
    <xdr:to>
      <xdr:col>111</xdr:col>
      <xdr:colOff>177800</xdr:colOff>
      <xdr:row>62</xdr:row>
      <xdr:rowOff>146957</xdr:rowOff>
    </xdr:to>
    <xdr:cxnSp macro="">
      <xdr:nvCxnSpPr>
        <xdr:cNvPr id="715" name="直線コネクタ 714">
          <a:extLst>
            <a:ext uri="{FF2B5EF4-FFF2-40B4-BE49-F238E27FC236}">
              <a16:creationId xmlns:a16="http://schemas.microsoft.com/office/drawing/2014/main" id="{EADA7E1E-F487-4E25-B7BA-0AAD7687F20D}"/>
            </a:ext>
          </a:extLst>
        </xdr:cNvPr>
        <xdr:cNvCxnSpPr/>
      </xdr:nvCxnSpPr>
      <xdr:spPr>
        <a:xfrm flipV="1">
          <a:off x="20434300" y="107605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96157</xdr:rowOff>
    </xdr:from>
    <xdr:to>
      <xdr:col>102</xdr:col>
      <xdr:colOff>165100</xdr:colOff>
      <xdr:row>63</xdr:row>
      <xdr:rowOff>26307</xdr:rowOff>
    </xdr:to>
    <xdr:sp macro="" textlink="">
      <xdr:nvSpPr>
        <xdr:cNvPr id="716" name="楕円 715">
          <a:extLst>
            <a:ext uri="{FF2B5EF4-FFF2-40B4-BE49-F238E27FC236}">
              <a16:creationId xmlns:a16="http://schemas.microsoft.com/office/drawing/2014/main" id="{E04AE55B-86BF-48CD-95A6-2852F2EAE96B}"/>
            </a:ext>
          </a:extLst>
        </xdr:cNvPr>
        <xdr:cNvSpPr/>
      </xdr:nvSpPr>
      <xdr:spPr>
        <a:xfrm>
          <a:off x="19494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146957</xdr:rowOff>
    </xdr:from>
    <xdr:to>
      <xdr:col>107</xdr:col>
      <xdr:colOff>50800</xdr:colOff>
      <xdr:row>62</xdr:row>
      <xdr:rowOff>146957</xdr:rowOff>
    </xdr:to>
    <xdr:cxnSp macro="">
      <xdr:nvCxnSpPr>
        <xdr:cNvPr id="717" name="直線コネクタ 716">
          <a:extLst>
            <a:ext uri="{FF2B5EF4-FFF2-40B4-BE49-F238E27FC236}">
              <a16:creationId xmlns:a16="http://schemas.microsoft.com/office/drawing/2014/main" id="{1808F52D-5678-4FF1-A888-417AF346DD2A}"/>
            </a:ext>
          </a:extLst>
        </xdr:cNvPr>
        <xdr:cNvCxnSpPr/>
      </xdr:nvCxnSpPr>
      <xdr:spPr>
        <a:xfrm>
          <a:off x="19545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96157</xdr:rowOff>
    </xdr:from>
    <xdr:to>
      <xdr:col>98</xdr:col>
      <xdr:colOff>38100</xdr:colOff>
      <xdr:row>63</xdr:row>
      <xdr:rowOff>26307</xdr:rowOff>
    </xdr:to>
    <xdr:sp macro="" textlink="">
      <xdr:nvSpPr>
        <xdr:cNvPr id="718" name="楕円 717">
          <a:extLst>
            <a:ext uri="{FF2B5EF4-FFF2-40B4-BE49-F238E27FC236}">
              <a16:creationId xmlns:a16="http://schemas.microsoft.com/office/drawing/2014/main" id="{C83054EE-3350-4D56-98F4-90F908222BB1}"/>
            </a:ext>
          </a:extLst>
        </xdr:cNvPr>
        <xdr:cNvSpPr/>
      </xdr:nvSpPr>
      <xdr:spPr>
        <a:xfrm>
          <a:off x="18605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146957</xdr:rowOff>
    </xdr:from>
    <xdr:to>
      <xdr:col>102</xdr:col>
      <xdr:colOff>114300</xdr:colOff>
      <xdr:row>62</xdr:row>
      <xdr:rowOff>146957</xdr:rowOff>
    </xdr:to>
    <xdr:cxnSp macro="">
      <xdr:nvCxnSpPr>
        <xdr:cNvPr id="719" name="直線コネクタ 718">
          <a:extLst>
            <a:ext uri="{FF2B5EF4-FFF2-40B4-BE49-F238E27FC236}">
              <a16:creationId xmlns:a16="http://schemas.microsoft.com/office/drawing/2014/main" id="{AA5D92D5-1D9F-4392-B58D-12853ABDC087}"/>
            </a:ext>
          </a:extLst>
        </xdr:cNvPr>
        <xdr:cNvCxnSpPr/>
      </xdr:nvCxnSpPr>
      <xdr:spPr>
        <a:xfrm>
          <a:off x="18656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20" name="n_1aveValue【保健センター・保健所】&#10;一人当たり面積">
          <a:extLst>
            <a:ext uri="{FF2B5EF4-FFF2-40B4-BE49-F238E27FC236}">
              <a16:creationId xmlns:a16="http://schemas.microsoft.com/office/drawing/2014/main" id="{F57EC5BD-2A4D-44B0-ACAD-9FA36FE2892B}"/>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21" name="n_2aveValue【保健センター・保健所】&#10;一人当たり面積">
          <a:extLst>
            <a:ext uri="{FF2B5EF4-FFF2-40B4-BE49-F238E27FC236}">
              <a16:creationId xmlns:a16="http://schemas.microsoft.com/office/drawing/2014/main" id="{8C4EB887-D32D-4B7F-AF40-4073E68CEEF0}"/>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722" name="n_3aveValue【保健センター・保健所】&#10;一人当たり面積">
          <a:extLst>
            <a:ext uri="{FF2B5EF4-FFF2-40B4-BE49-F238E27FC236}">
              <a16:creationId xmlns:a16="http://schemas.microsoft.com/office/drawing/2014/main" id="{9BBFFA99-CFF4-4B1D-AE4A-674783F21604}"/>
            </a:ext>
          </a:extLst>
        </xdr:cNvPr>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723" name="n_4aveValue【保健センター・保健所】&#10;一人当たり面積">
          <a:extLst>
            <a:ext uri="{FF2B5EF4-FFF2-40B4-BE49-F238E27FC236}">
              <a16:creationId xmlns:a16="http://schemas.microsoft.com/office/drawing/2014/main" id="{920B7CC6-F3D4-47C5-B5A2-0CADFE65B70D}"/>
            </a:ext>
          </a:extLst>
        </xdr:cNvPr>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xdr:rowOff>
    </xdr:from>
    <xdr:ext cx="469744" cy="259045"/>
    <xdr:sp macro="" textlink="">
      <xdr:nvSpPr>
        <xdr:cNvPr id="724" name="n_1mainValue【保健センター・保健所】&#10;一人当たり面積">
          <a:extLst>
            <a:ext uri="{FF2B5EF4-FFF2-40B4-BE49-F238E27FC236}">
              <a16:creationId xmlns:a16="http://schemas.microsoft.com/office/drawing/2014/main" id="{880E862C-5538-4E4F-BA1F-7847B9952DCA}"/>
            </a:ext>
          </a:extLst>
        </xdr:cNvPr>
        <xdr:cNvSpPr txBox="1"/>
      </xdr:nvSpPr>
      <xdr:spPr>
        <a:xfrm>
          <a:off x="210757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725" name="n_2mainValue【保健センター・保健所】&#10;一人当たり面積">
          <a:extLst>
            <a:ext uri="{FF2B5EF4-FFF2-40B4-BE49-F238E27FC236}">
              <a16:creationId xmlns:a16="http://schemas.microsoft.com/office/drawing/2014/main" id="{364A0EB2-FA05-4420-B922-22BDC59486B4}"/>
            </a:ext>
          </a:extLst>
        </xdr:cNvPr>
        <xdr:cNvSpPr txBox="1"/>
      </xdr:nvSpPr>
      <xdr:spPr>
        <a:xfrm>
          <a:off x="20199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17434</xdr:rowOff>
    </xdr:from>
    <xdr:ext cx="469744" cy="259045"/>
    <xdr:sp macro="" textlink="">
      <xdr:nvSpPr>
        <xdr:cNvPr id="726" name="n_3mainValue【保健センター・保健所】&#10;一人当たり面積">
          <a:extLst>
            <a:ext uri="{FF2B5EF4-FFF2-40B4-BE49-F238E27FC236}">
              <a16:creationId xmlns:a16="http://schemas.microsoft.com/office/drawing/2014/main" id="{FB1397B8-823F-46F1-820E-3C8550AF6A97}"/>
            </a:ext>
          </a:extLst>
        </xdr:cNvPr>
        <xdr:cNvSpPr txBox="1"/>
      </xdr:nvSpPr>
      <xdr:spPr>
        <a:xfrm>
          <a:off x="19310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17434</xdr:rowOff>
    </xdr:from>
    <xdr:ext cx="469744" cy="259045"/>
    <xdr:sp macro="" textlink="">
      <xdr:nvSpPr>
        <xdr:cNvPr id="727" name="n_4mainValue【保健センター・保健所】&#10;一人当たり面積">
          <a:extLst>
            <a:ext uri="{FF2B5EF4-FFF2-40B4-BE49-F238E27FC236}">
              <a16:creationId xmlns:a16="http://schemas.microsoft.com/office/drawing/2014/main" id="{B14DFF65-19F6-4471-B6CD-85B9E08608B2}"/>
            </a:ext>
          </a:extLst>
        </xdr:cNvPr>
        <xdr:cNvSpPr txBox="1"/>
      </xdr:nvSpPr>
      <xdr:spPr>
        <a:xfrm>
          <a:off x="18421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2CBECC0E-111A-42AB-9FCC-9ECA26033C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5E801D06-52C1-455E-9889-F336B88DDF2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2854033A-ADF0-4CD1-BD51-EE78FF6D150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9E9F8DB5-4CF6-4B92-B8B0-B81E1B9773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2C0E6E89-1A01-419B-9576-1D330603DED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281DF163-8227-4CE1-B432-30A16FB5E03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B1E00895-60BB-4CC8-A913-AC5EBFE4EF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2CE3B0EF-20E1-4DA5-B55A-A3F8D3CB714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C976BB3F-8A8A-4F89-B12A-2FEE3FEF9BE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1138FD2E-AE6F-412C-84EC-D8BD512FED6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2CDDADB8-DF44-405E-BDFA-8731CC87FFB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151C9845-1C97-40F0-88C9-B9E5D8DC050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EE677DFC-A74A-4D70-87A2-9E9D971FD2E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0CC6CCAC-E43E-4209-9BFE-608165EDC67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F4829849-944F-4E10-A990-320CD9AF100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FAD38F2D-2DBE-47B6-B80A-1CF67CE18F5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5C0C0E83-6AD8-495F-9C9D-2E579F8FD1A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2CD16E74-6BB9-4F83-8A63-12488018AD9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7723B438-F451-4A91-A519-E2058AA911D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CB1F150A-C4E7-45E6-9312-EEB7442CAF5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C31A78A9-F73A-434D-A737-211E5A10EBA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6C689A23-9705-4F07-890C-CD82CD48D48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74E3AF6F-A229-4C27-B296-A2FAAC073B2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C06AFB95-96A8-49E7-BF93-0DA091D0BB9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a:extLst>
            <a:ext uri="{FF2B5EF4-FFF2-40B4-BE49-F238E27FC236}">
              <a16:creationId xmlns:a16="http://schemas.microsoft.com/office/drawing/2014/main" id="{FD36036C-A347-4F6E-93C8-D89F7DA996A5}"/>
            </a:ext>
          </a:extLst>
        </xdr:cNvPr>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6ED24D41-B429-4CC0-8142-78D6D89C4E89}"/>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a:extLst>
            <a:ext uri="{FF2B5EF4-FFF2-40B4-BE49-F238E27FC236}">
              <a16:creationId xmlns:a16="http://schemas.microsoft.com/office/drawing/2014/main" id="{5A4032AD-3248-4650-A272-1A9FA5CC8512}"/>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DE67A75E-B8AE-45ED-B295-19672014EA4A}"/>
            </a:ext>
          </a:extLst>
        </xdr:cNvPr>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a:extLst>
            <a:ext uri="{FF2B5EF4-FFF2-40B4-BE49-F238E27FC236}">
              <a16:creationId xmlns:a16="http://schemas.microsoft.com/office/drawing/2014/main" id="{29509ACB-D8EE-43CB-993A-2171DB81B152}"/>
            </a:ext>
          </a:extLst>
        </xdr:cNvPr>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7BCC05CC-4425-45C6-82A7-80F1918E8EFF}"/>
            </a:ext>
          </a:extLst>
        </xdr:cNvPr>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a:extLst>
            <a:ext uri="{FF2B5EF4-FFF2-40B4-BE49-F238E27FC236}">
              <a16:creationId xmlns:a16="http://schemas.microsoft.com/office/drawing/2014/main" id="{9C5CDE8C-0D10-43F8-BBBD-EC05DD169D4A}"/>
            </a:ext>
          </a:extLst>
        </xdr:cNvPr>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a:extLst>
            <a:ext uri="{FF2B5EF4-FFF2-40B4-BE49-F238E27FC236}">
              <a16:creationId xmlns:a16="http://schemas.microsoft.com/office/drawing/2014/main" id="{7DD0EDB5-7EB0-41D2-962C-46ADA771503B}"/>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a:extLst>
            <a:ext uri="{FF2B5EF4-FFF2-40B4-BE49-F238E27FC236}">
              <a16:creationId xmlns:a16="http://schemas.microsoft.com/office/drawing/2014/main" id="{E50B34AF-7630-4423-B13A-CF5AF9BEAE07}"/>
            </a:ext>
          </a:extLst>
        </xdr:cNvPr>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a:extLst>
            <a:ext uri="{FF2B5EF4-FFF2-40B4-BE49-F238E27FC236}">
              <a16:creationId xmlns:a16="http://schemas.microsoft.com/office/drawing/2014/main" id="{53323507-435C-402B-B110-0ADEB940D047}"/>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2" name="フローチャート: 判断 761">
          <a:extLst>
            <a:ext uri="{FF2B5EF4-FFF2-40B4-BE49-F238E27FC236}">
              <a16:creationId xmlns:a16="http://schemas.microsoft.com/office/drawing/2014/main" id="{BD65039D-233C-40AC-B855-B978F391EA0F}"/>
            </a:ext>
          </a:extLst>
        </xdr:cNvPr>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979743D9-4978-4230-8A57-6C5F6B04A27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837E6FD4-5F26-4871-B965-69F6F363902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C8FE3A68-9050-4FE8-A5DC-28CDA3DE48A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2058EF44-1732-4B0C-847C-A55B2A2B1F3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EFDD5939-533B-4190-99C6-CFCEAADB481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68" name="楕円 767">
          <a:extLst>
            <a:ext uri="{FF2B5EF4-FFF2-40B4-BE49-F238E27FC236}">
              <a16:creationId xmlns:a16="http://schemas.microsoft.com/office/drawing/2014/main" id="{FEADED7A-6817-474E-B4FD-A0D82ACE3AD2}"/>
            </a:ext>
          </a:extLst>
        </xdr:cNvPr>
        <xdr:cNvSpPr/>
      </xdr:nvSpPr>
      <xdr:spPr>
        <a:xfrm>
          <a:off x="16268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124477</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DCEB0A55-CEAD-46E1-B007-B20A0DC1FC20}"/>
            </a:ext>
          </a:extLst>
        </xdr:cNvPr>
        <xdr:cNvSpPr txBox="1"/>
      </xdr:nvSpPr>
      <xdr:spPr>
        <a:xfrm>
          <a:off x="16357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61595</xdr:rowOff>
    </xdr:from>
    <xdr:to>
      <xdr:col>81</xdr:col>
      <xdr:colOff>101600</xdr:colOff>
      <xdr:row>81</xdr:row>
      <xdr:rowOff>163195</xdr:rowOff>
    </xdr:to>
    <xdr:sp macro="" textlink="">
      <xdr:nvSpPr>
        <xdr:cNvPr id="770" name="楕円 769">
          <a:extLst>
            <a:ext uri="{FF2B5EF4-FFF2-40B4-BE49-F238E27FC236}">
              <a16:creationId xmlns:a16="http://schemas.microsoft.com/office/drawing/2014/main" id="{7585FEE2-B2BE-42D0-8E9E-FF941D7B21F9}"/>
            </a:ext>
          </a:extLst>
        </xdr:cNvPr>
        <xdr:cNvSpPr/>
      </xdr:nvSpPr>
      <xdr:spPr>
        <a:xfrm>
          <a:off x="15430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112395</xdr:rowOff>
    </xdr:from>
    <xdr:to>
      <xdr:col>85</xdr:col>
      <xdr:colOff>127000</xdr:colOff>
      <xdr:row>81</xdr:row>
      <xdr:rowOff>152400</xdr:rowOff>
    </xdr:to>
    <xdr:cxnSp macro="">
      <xdr:nvCxnSpPr>
        <xdr:cNvPr id="771" name="直線コネクタ 770">
          <a:extLst>
            <a:ext uri="{FF2B5EF4-FFF2-40B4-BE49-F238E27FC236}">
              <a16:creationId xmlns:a16="http://schemas.microsoft.com/office/drawing/2014/main" id="{9895FED6-957E-452E-87EF-31688BB35B2C}"/>
            </a:ext>
          </a:extLst>
        </xdr:cNvPr>
        <xdr:cNvCxnSpPr/>
      </xdr:nvCxnSpPr>
      <xdr:spPr>
        <a:xfrm>
          <a:off x="15481300" y="139998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31114</xdr:rowOff>
    </xdr:from>
    <xdr:to>
      <xdr:col>76</xdr:col>
      <xdr:colOff>165100</xdr:colOff>
      <xdr:row>81</xdr:row>
      <xdr:rowOff>132714</xdr:rowOff>
    </xdr:to>
    <xdr:sp macro="" textlink="">
      <xdr:nvSpPr>
        <xdr:cNvPr id="772" name="楕円 771">
          <a:extLst>
            <a:ext uri="{FF2B5EF4-FFF2-40B4-BE49-F238E27FC236}">
              <a16:creationId xmlns:a16="http://schemas.microsoft.com/office/drawing/2014/main" id="{2C59E2CE-9EB1-40BA-B2EF-E299131234A4}"/>
            </a:ext>
          </a:extLst>
        </xdr:cNvPr>
        <xdr:cNvSpPr/>
      </xdr:nvSpPr>
      <xdr:spPr>
        <a:xfrm>
          <a:off x="14541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81914</xdr:rowOff>
    </xdr:from>
    <xdr:to>
      <xdr:col>81</xdr:col>
      <xdr:colOff>50800</xdr:colOff>
      <xdr:row>81</xdr:row>
      <xdr:rowOff>112395</xdr:rowOff>
    </xdr:to>
    <xdr:cxnSp macro="">
      <xdr:nvCxnSpPr>
        <xdr:cNvPr id="773" name="直線コネクタ 772">
          <a:extLst>
            <a:ext uri="{FF2B5EF4-FFF2-40B4-BE49-F238E27FC236}">
              <a16:creationId xmlns:a16="http://schemas.microsoft.com/office/drawing/2014/main" id="{2467026A-3491-433C-AA96-5580E47E8209}"/>
            </a:ext>
          </a:extLst>
        </xdr:cNvPr>
        <xdr:cNvCxnSpPr/>
      </xdr:nvCxnSpPr>
      <xdr:spPr>
        <a:xfrm>
          <a:off x="14592300" y="139693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774" name="楕円 773">
          <a:extLst>
            <a:ext uri="{FF2B5EF4-FFF2-40B4-BE49-F238E27FC236}">
              <a16:creationId xmlns:a16="http://schemas.microsoft.com/office/drawing/2014/main" id="{49D13807-D2D9-470E-9092-452E48D79CCB}"/>
            </a:ext>
          </a:extLst>
        </xdr:cNvPr>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81</xdr:row>
      <xdr:rowOff>81914</xdr:rowOff>
    </xdr:to>
    <xdr:cxnSp macro="">
      <xdr:nvCxnSpPr>
        <xdr:cNvPr id="775" name="直線コネクタ 774">
          <a:extLst>
            <a:ext uri="{FF2B5EF4-FFF2-40B4-BE49-F238E27FC236}">
              <a16:creationId xmlns:a16="http://schemas.microsoft.com/office/drawing/2014/main" id="{5373322E-6A0D-47C1-8962-90B3A7FC9E52}"/>
            </a:ext>
          </a:extLst>
        </xdr:cNvPr>
        <xdr:cNvCxnSpPr/>
      </xdr:nvCxnSpPr>
      <xdr:spPr>
        <a:xfrm>
          <a:off x="13703300" y="139369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128270</xdr:rowOff>
    </xdr:from>
    <xdr:to>
      <xdr:col>67</xdr:col>
      <xdr:colOff>101600</xdr:colOff>
      <xdr:row>81</xdr:row>
      <xdr:rowOff>58420</xdr:rowOff>
    </xdr:to>
    <xdr:sp macro="" textlink="">
      <xdr:nvSpPr>
        <xdr:cNvPr id="776" name="楕円 775">
          <a:extLst>
            <a:ext uri="{FF2B5EF4-FFF2-40B4-BE49-F238E27FC236}">
              <a16:creationId xmlns:a16="http://schemas.microsoft.com/office/drawing/2014/main" id="{1C2DCBE4-63ED-4C38-A314-382374D132B8}"/>
            </a:ext>
          </a:extLst>
        </xdr:cNvPr>
        <xdr:cNvSpPr/>
      </xdr:nvSpPr>
      <xdr:spPr>
        <a:xfrm>
          <a:off x="12763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7620</xdr:rowOff>
    </xdr:from>
    <xdr:to>
      <xdr:col>71</xdr:col>
      <xdr:colOff>177800</xdr:colOff>
      <xdr:row>81</xdr:row>
      <xdr:rowOff>49530</xdr:rowOff>
    </xdr:to>
    <xdr:cxnSp macro="">
      <xdr:nvCxnSpPr>
        <xdr:cNvPr id="777" name="直線コネクタ 776">
          <a:extLst>
            <a:ext uri="{FF2B5EF4-FFF2-40B4-BE49-F238E27FC236}">
              <a16:creationId xmlns:a16="http://schemas.microsoft.com/office/drawing/2014/main" id="{ECDB01F0-A5AF-4D9C-AD67-54069412E95D}"/>
            </a:ext>
          </a:extLst>
        </xdr:cNvPr>
        <xdr:cNvCxnSpPr/>
      </xdr:nvCxnSpPr>
      <xdr:spPr>
        <a:xfrm>
          <a:off x="12814300" y="13895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778" name="n_1aveValue【消防施設】&#10;有形固定資産減価償却率">
          <a:extLst>
            <a:ext uri="{FF2B5EF4-FFF2-40B4-BE49-F238E27FC236}">
              <a16:creationId xmlns:a16="http://schemas.microsoft.com/office/drawing/2014/main" id="{87A71B01-D055-401B-B610-D8BCE5376635}"/>
            </a:ext>
          </a:extLst>
        </xdr:cNvPr>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779" name="n_2aveValue【消防施設】&#10;有形固定資産減価償却率">
          <a:extLst>
            <a:ext uri="{FF2B5EF4-FFF2-40B4-BE49-F238E27FC236}">
              <a16:creationId xmlns:a16="http://schemas.microsoft.com/office/drawing/2014/main" id="{B04015C1-41C4-4575-8443-0E0FE2D8C874}"/>
            </a:ext>
          </a:extLst>
        </xdr:cNvPr>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a:extLst>
            <a:ext uri="{FF2B5EF4-FFF2-40B4-BE49-F238E27FC236}">
              <a16:creationId xmlns:a16="http://schemas.microsoft.com/office/drawing/2014/main" id="{6522291F-CBB9-4A1D-A55D-1E903D57A5C9}"/>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781" name="n_4aveValue【消防施設】&#10;有形固定資産減価償却率">
          <a:extLst>
            <a:ext uri="{FF2B5EF4-FFF2-40B4-BE49-F238E27FC236}">
              <a16:creationId xmlns:a16="http://schemas.microsoft.com/office/drawing/2014/main" id="{FE713420-6D25-46CB-A5BB-8B013C9CF748}"/>
            </a:ext>
          </a:extLst>
        </xdr:cNvPr>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8272</xdr:rowOff>
    </xdr:from>
    <xdr:ext cx="405111" cy="259045"/>
    <xdr:sp macro="" textlink="">
      <xdr:nvSpPr>
        <xdr:cNvPr id="782" name="n_1mainValue【消防施設】&#10;有形固定資産減価償却率">
          <a:extLst>
            <a:ext uri="{FF2B5EF4-FFF2-40B4-BE49-F238E27FC236}">
              <a16:creationId xmlns:a16="http://schemas.microsoft.com/office/drawing/2014/main" id="{7A9C193C-A556-4B8B-9791-478C9E23077A}"/>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149241</xdr:rowOff>
    </xdr:from>
    <xdr:ext cx="405111" cy="259045"/>
    <xdr:sp macro="" textlink="">
      <xdr:nvSpPr>
        <xdr:cNvPr id="783" name="n_2mainValue【消防施設】&#10;有形固定資産減価償却率">
          <a:extLst>
            <a:ext uri="{FF2B5EF4-FFF2-40B4-BE49-F238E27FC236}">
              <a16:creationId xmlns:a16="http://schemas.microsoft.com/office/drawing/2014/main" id="{888AA379-AE9E-46B1-9070-9511C3E1D0F7}"/>
            </a:ext>
          </a:extLst>
        </xdr:cNvPr>
        <xdr:cNvSpPr txBox="1"/>
      </xdr:nvSpPr>
      <xdr:spPr>
        <a:xfrm>
          <a:off x="14389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784" name="n_3mainValue【消防施設】&#10;有形固定資産減価償却率">
          <a:extLst>
            <a:ext uri="{FF2B5EF4-FFF2-40B4-BE49-F238E27FC236}">
              <a16:creationId xmlns:a16="http://schemas.microsoft.com/office/drawing/2014/main" id="{D2345951-D827-42CD-9F0F-1E9696965001}"/>
            </a:ext>
          </a:extLst>
        </xdr:cNvPr>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74947</xdr:rowOff>
    </xdr:from>
    <xdr:ext cx="405111" cy="259045"/>
    <xdr:sp macro="" textlink="">
      <xdr:nvSpPr>
        <xdr:cNvPr id="785" name="n_4mainValue【消防施設】&#10;有形固定資産減価償却率">
          <a:extLst>
            <a:ext uri="{FF2B5EF4-FFF2-40B4-BE49-F238E27FC236}">
              <a16:creationId xmlns:a16="http://schemas.microsoft.com/office/drawing/2014/main" id="{55E7661C-F23C-4C59-9711-70AC21A3DA6C}"/>
            </a:ext>
          </a:extLst>
        </xdr:cNvPr>
        <xdr:cNvSpPr txBox="1"/>
      </xdr:nvSpPr>
      <xdr:spPr>
        <a:xfrm>
          <a:off x="12611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823DB423-A581-44D8-9840-0A70587F8CD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516190D0-E545-44CC-BF40-FE7EDE6D79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90D01928-9B7D-4727-8865-D9BD6C2D7F2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D366A6CE-0D35-404F-AE11-27C38D76210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F01AC593-DCC6-4083-A6AB-6833205C76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1872B4C6-8441-4254-9C8D-6DF469A2E6C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87A6A402-D01B-4C1F-B3FC-F2D2D72D73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85CF2745-5AE5-468A-8847-27D6E5E451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17300B1F-42AA-47CD-9A6B-7E29D37AA96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FE9A29DD-17A8-4BC4-B218-F75B1298AB1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14A2F80-F04A-4F47-BB92-F4463719B4A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353E7841-C6B9-4A4C-AD93-C41D8ADC09F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A3DB21CC-470C-468B-A565-355AA9CDFB6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4DC41AA5-9F16-4B04-909E-C9C41C5507C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98FC4D10-1E99-4F27-AAC8-B27DB689EF1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7DB94CD0-18F8-404E-A3FF-C0644F0BCF4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D73C72DD-0CC2-473C-A146-0CB1205BB33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6C90E06B-EC23-454B-82DD-37699D2294E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1A11E8A4-D752-42C5-8B03-F9B1BDDCB91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3240A068-546E-45F1-B273-846A8634A5D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90FBBDDB-EE7C-403A-AC20-10DFFC1F333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F0FE3DF7-EE66-44F5-81FF-2DA8A5A7633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6C71B86F-F83F-4D3C-A49A-0D7BEFF628A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a:extLst>
            <a:ext uri="{FF2B5EF4-FFF2-40B4-BE49-F238E27FC236}">
              <a16:creationId xmlns:a16="http://schemas.microsoft.com/office/drawing/2014/main" id="{C4C250E0-FAC2-47C5-8DAA-EF28BC53395B}"/>
            </a:ext>
          </a:extLst>
        </xdr:cNvPr>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a:extLst>
            <a:ext uri="{FF2B5EF4-FFF2-40B4-BE49-F238E27FC236}">
              <a16:creationId xmlns:a16="http://schemas.microsoft.com/office/drawing/2014/main" id="{9115252E-9E20-48CE-AFC6-415088CBBAF6}"/>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a:extLst>
            <a:ext uri="{FF2B5EF4-FFF2-40B4-BE49-F238E27FC236}">
              <a16:creationId xmlns:a16="http://schemas.microsoft.com/office/drawing/2014/main" id="{038D886F-08F4-4EA8-9C36-161B3ACBF69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a:extLst>
            <a:ext uri="{FF2B5EF4-FFF2-40B4-BE49-F238E27FC236}">
              <a16:creationId xmlns:a16="http://schemas.microsoft.com/office/drawing/2014/main" id="{F34A9AA6-68FC-41A6-8F33-C360EBB4B4E4}"/>
            </a:ext>
          </a:extLst>
        </xdr:cNvPr>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a:extLst>
            <a:ext uri="{FF2B5EF4-FFF2-40B4-BE49-F238E27FC236}">
              <a16:creationId xmlns:a16="http://schemas.microsoft.com/office/drawing/2014/main" id="{582E34BC-AD58-41C7-8D4B-F7C2F4DF9B8B}"/>
            </a:ext>
          </a:extLst>
        </xdr:cNvPr>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4" name="【消防施設】&#10;一人当たり面積平均値テキスト">
          <a:extLst>
            <a:ext uri="{FF2B5EF4-FFF2-40B4-BE49-F238E27FC236}">
              <a16:creationId xmlns:a16="http://schemas.microsoft.com/office/drawing/2014/main" id="{D69BAE08-7D0F-4BEC-A3B8-441573DBF40C}"/>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a:extLst>
            <a:ext uri="{FF2B5EF4-FFF2-40B4-BE49-F238E27FC236}">
              <a16:creationId xmlns:a16="http://schemas.microsoft.com/office/drawing/2014/main" id="{9BEC0C55-32A0-4CD8-B30E-298DD613E8CC}"/>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a:extLst>
            <a:ext uri="{FF2B5EF4-FFF2-40B4-BE49-F238E27FC236}">
              <a16:creationId xmlns:a16="http://schemas.microsoft.com/office/drawing/2014/main" id="{7C2DC501-AA13-4120-86C4-876C4AD06B2E}"/>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7" name="フローチャート: 判断 816">
          <a:extLst>
            <a:ext uri="{FF2B5EF4-FFF2-40B4-BE49-F238E27FC236}">
              <a16:creationId xmlns:a16="http://schemas.microsoft.com/office/drawing/2014/main" id="{B68DE8EB-B7D0-45D2-9E5A-49651BDE9A25}"/>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a:extLst>
            <a:ext uri="{FF2B5EF4-FFF2-40B4-BE49-F238E27FC236}">
              <a16:creationId xmlns:a16="http://schemas.microsoft.com/office/drawing/2014/main" id="{517258A7-D962-4E4B-A227-A47435EF23C0}"/>
            </a:ext>
          </a:extLst>
        </xdr:cNvPr>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a:extLst>
            <a:ext uri="{FF2B5EF4-FFF2-40B4-BE49-F238E27FC236}">
              <a16:creationId xmlns:a16="http://schemas.microsoft.com/office/drawing/2014/main" id="{F6CFF6C1-40F3-40E9-82F1-7F2734AF959D}"/>
            </a:ext>
          </a:extLst>
        </xdr:cNvPr>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CD25A38C-C2DC-4B61-BBC6-FF10DB35066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8285E39C-8482-41F3-9E33-AAF639BA918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8119F4F5-D254-4F45-87BF-B9A88462E6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2B00E20C-76D2-4E45-B78F-79E85006435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694B25EB-9499-4C59-B413-08FAB3F6BAD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48261</xdr:rowOff>
    </xdr:from>
    <xdr:to>
      <xdr:col>116</xdr:col>
      <xdr:colOff>114300</xdr:colOff>
      <xdr:row>86</xdr:row>
      <xdr:rowOff>149861</xdr:rowOff>
    </xdr:to>
    <xdr:sp macro="" textlink="">
      <xdr:nvSpPr>
        <xdr:cNvPr id="825" name="楕円 824">
          <a:extLst>
            <a:ext uri="{FF2B5EF4-FFF2-40B4-BE49-F238E27FC236}">
              <a16:creationId xmlns:a16="http://schemas.microsoft.com/office/drawing/2014/main" id="{703CAA36-6B03-44DE-BF69-4733D6436A76}"/>
            </a:ext>
          </a:extLst>
        </xdr:cNvPr>
        <xdr:cNvSpPr/>
      </xdr:nvSpPr>
      <xdr:spPr>
        <a:xfrm>
          <a:off x="22110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134638</xdr:rowOff>
    </xdr:from>
    <xdr:ext cx="469744" cy="259045"/>
    <xdr:sp macro="" textlink="">
      <xdr:nvSpPr>
        <xdr:cNvPr id="826" name="【消防施設】&#10;一人当たり面積該当値テキスト">
          <a:extLst>
            <a:ext uri="{FF2B5EF4-FFF2-40B4-BE49-F238E27FC236}">
              <a16:creationId xmlns:a16="http://schemas.microsoft.com/office/drawing/2014/main" id="{6506BA4F-69EA-438C-B363-4C4D7B41B7FF}"/>
            </a:ext>
          </a:extLst>
        </xdr:cNvPr>
        <xdr:cNvSpPr txBox="1"/>
      </xdr:nvSpPr>
      <xdr:spPr>
        <a:xfrm>
          <a:off x="22199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48261</xdr:rowOff>
    </xdr:from>
    <xdr:to>
      <xdr:col>112</xdr:col>
      <xdr:colOff>38100</xdr:colOff>
      <xdr:row>86</xdr:row>
      <xdr:rowOff>149861</xdr:rowOff>
    </xdr:to>
    <xdr:sp macro="" textlink="">
      <xdr:nvSpPr>
        <xdr:cNvPr id="827" name="楕円 826">
          <a:extLst>
            <a:ext uri="{FF2B5EF4-FFF2-40B4-BE49-F238E27FC236}">
              <a16:creationId xmlns:a16="http://schemas.microsoft.com/office/drawing/2014/main" id="{80FE66AB-E932-4006-B877-74F311204720}"/>
            </a:ext>
          </a:extLst>
        </xdr:cNvPr>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99061</xdr:rowOff>
    </xdr:from>
    <xdr:to>
      <xdr:col>116</xdr:col>
      <xdr:colOff>63500</xdr:colOff>
      <xdr:row>86</xdr:row>
      <xdr:rowOff>99061</xdr:rowOff>
    </xdr:to>
    <xdr:cxnSp macro="">
      <xdr:nvCxnSpPr>
        <xdr:cNvPr id="828" name="直線コネクタ 827">
          <a:extLst>
            <a:ext uri="{FF2B5EF4-FFF2-40B4-BE49-F238E27FC236}">
              <a16:creationId xmlns:a16="http://schemas.microsoft.com/office/drawing/2014/main" id="{76EE61EB-B359-433B-8E8B-50F87E3A3942}"/>
            </a:ext>
          </a:extLst>
        </xdr:cNvPr>
        <xdr:cNvCxnSpPr/>
      </xdr:nvCxnSpPr>
      <xdr:spPr>
        <a:xfrm>
          <a:off x="21323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48261</xdr:rowOff>
    </xdr:from>
    <xdr:to>
      <xdr:col>107</xdr:col>
      <xdr:colOff>101600</xdr:colOff>
      <xdr:row>86</xdr:row>
      <xdr:rowOff>149861</xdr:rowOff>
    </xdr:to>
    <xdr:sp macro="" textlink="">
      <xdr:nvSpPr>
        <xdr:cNvPr id="829" name="楕円 828">
          <a:extLst>
            <a:ext uri="{FF2B5EF4-FFF2-40B4-BE49-F238E27FC236}">
              <a16:creationId xmlns:a16="http://schemas.microsoft.com/office/drawing/2014/main" id="{61C0757C-C78F-4C5D-83C7-4767E6EFAE70}"/>
            </a:ext>
          </a:extLst>
        </xdr:cNvPr>
        <xdr:cNvSpPr/>
      </xdr:nvSpPr>
      <xdr:spPr>
        <a:xfrm>
          <a:off x="20383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99061</xdr:rowOff>
    </xdr:from>
    <xdr:to>
      <xdr:col>111</xdr:col>
      <xdr:colOff>177800</xdr:colOff>
      <xdr:row>86</xdr:row>
      <xdr:rowOff>99061</xdr:rowOff>
    </xdr:to>
    <xdr:cxnSp macro="">
      <xdr:nvCxnSpPr>
        <xdr:cNvPr id="830" name="直線コネクタ 829">
          <a:extLst>
            <a:ext uri="{FF2B5EF4-FFF2-40B4-BE49-F238E27FC236}">
              <a16:creationId xmlns:a16="http://schemas.microsoft.com/office/drawing/2014/main" id="{3D0B05CF-ED8D-4FFF-8593-6C3E47AC6216}"/>
            </a:ext>
          </a:extLst>
        </xdr:cNvPr>
        <xdr:cNvCxnSpPr/>
      </xdr:nvCxnSpPr>
      <xdr:spPr>
        <a:xfrm>
          <a:off x="20434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48261</xdr:rowOff>
    </xdr:from>
    <xdr:to>
      <xdr:col>102</xdr:col>
      <xdr:colOff>165100</xdr:colOff>
      <xdr:row>86</xdr:row>
      <xdr:rowOff>149861</xdr:rowOff>
    </xdr:to>
    <xdr:sp macro="" textlink="">
      <xdr:nvSpPr>
        <xdr:cNvPr id="831" name="楕円 830">
          <a:extLst>
            <a:ext uri="{FF2B5EF4-FFF2-40B4-BE49-F238E27FC236}">
              <a16:creationId xmlns:a16="http://schemas.microsoft.com/office/drawing/2014/main" id="{97D39724-67EB-43AC-8188-E0E0663B6AC2}"/>
            </a:ext>
          </a:extLst>
        </xdr:cNvPr>
        <xdr:cNvSpPr/>
      </xdr:nvSpPr>
      <xdr:spPr>
        <a:xfrm>
          <a:off x="19494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99061</xdr:rowOff>
    </xdr:from>
    <xdr:to>
      <xdr:col>107</xdr:col>
      <xdr:colOff>50800</xdr:colOff>
      <xdr:row>86</xdr:row>
      <xdr:rowOff>99061</xdr:rowOff>
    </xdr:to>
    <xdr:cxnSp macro="">
      <xdr:nvCxnSpPr>
        <xdr:cNvPr id="832" name="直線コネクタ 831">
          <a:extLst>
            <a:ext uri="{FF2B5EF4-FFF2-40B4-BE49-F238E27FC236}">
              <a16:creationId xmlns:a16="http://schemas.microsoft.com/office/drawing/2014/main" id="{03CD7854-7B00-4E3F-814B-654B2281291F}"/>
            </a:ext>
          </a:extLst>
        </xdr:cNvPr>
        <xdr:cNvCxnSpPr/>
      </xdr:nvCxnSpPr>
      <xdr:spPr>
        <a:xfrm>
          <a:off x="19545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48261</xdr:rowOff>
    </xdr:from>
    <xdr:to>
      <xdr:col>98</xdr:col>
      <xdr:colOff>38100</xdr:colOff>
      <xdr:row>86</xdr:row>
      <xdr:rowOff>149861</xdr:rowOff>
    </xdr:to>
    <xdr:sp macro="" textlink="">
      <xdr:nvSpPr>
        <xdr:cNvPr id="833" name="楕円 832">
          <a:extLst>
            <a:ext uri="{FF2B5EF4-FFF2-40B4-BE49-F238E27FC236}">
              <a16:creationId xmlns:a16="http://schemas.microsoft.com/office/drawing/2014/main" id="{57272772-58BC-4B18-8383-30BDD8292334}"/>
            </a:ext>
          </a:extLst>
        </xdr:cNvPr>
        <xdr:cNvSpPr/>
      </xdr:nvSpPr>
      <xdr:spPr>
        <a:xfrm>
          <a:off x="18605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99061</xdr:rowOff>
    </xdr:from>
    <xdr:to>
      <xdr:col>102</xdr:col>
      <xdr:colOff>114300</xdr:colOff>
      <xdr:row>86</xdr:row>
      <xdr:rowOff>99061</xdr:rowOff>
    </xdr:to>
    <xdr:cxnSp macro="">
      <xdr:nvCxnSpPr>
        <xdr:cNvPr id="834" name="直線コネクタ 833">
          <a:extLst>
            <a:ext uri="{FF2B5EF4-FFF2-40B4-BE49-F238E27FC236}">
              <a16:creationId xmlns:a16="http://schemas.microsoft.com/office/drawing/2014/main" id="{9639399F-B73A-4F80-88CF-3905C870A2B6}"/>
            </a:ext>
          </a:extLst>
        </xdr:cNvPr>
        <xdr:cNvCxnSpPr/>
      </xdr:nvCxnSpPr>
      <xdr:spPr>
        <a:xfrm>
          <a:off x="18656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835" name="n_1aveValue【消防施設】&#10;一人当たり面積">
          <a:extLst>
            <a:ext uri="{FF2B5EF4-FFF2-40B4-BE49-F238E27FC236}">
              <a16:creationId xmlns:a16="http://schemas.microsoft.com/office/drawing/2014/main" id="{065B6685-1EF3-4C66-BB9D-C92575795675}"/>
            </a:ext>
          </a:extLst>
        </xdr:cNvPr>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6" name="n_2aveValue【消防施設】&#10;一人当たり面積">
          <a:extLst>
            <a:ext uri="{FF2B5EF4-FFF2-40B4-BE49-F238E27FC236}">
              <a16:creationId xmlns:a16="http://schemas.microsoft.com/office/drawing/2014/main" id="{98CCFD9C-02FB-4ADD-B7D0-EF42D11E7AD1}"/>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837" name="n_3aveValue【消防施設】&#10;一人当たり面積">
          <a:extLst>
            <a:ext uri="{FF2B5EF4-FFF2-40B4-BE49-F238E27FC236}">
              <a16:creationId xmlns:a16="http://schemas.microsoft.com/office/drawing/2014/main" id="{85E84AB0-5828-420A-A314-794E53845E07}"/>
            </a:ext>
          </a:extLst>
        </xdr:cNvPr>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38" name="n_4aveValue【消防施設】&#10;一人当たり面積">
          <a:extLst>
            <a:ext uri="{FF2B5EF4-FFF2-40B4-BE49-F238E27FC236}">
              <a16:creationId xmlns:a16="http://schemas.microsoft.com/office/drawing/2014/main" id="{D10182C0-63E8-4560-9BDC-1E9DD7256D17}"/>
            </a:ext>
          </a:extLst>
        </xdr:cNvPr>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140988</xdr:rowOff>
    </xdr:from>
    <xdr:ext cx="469744" cy="259045"/>
    <xdr:sp macro="" textlink="">
      <xdr:nvSpPr>
        <xdr:cNvPr id="839" name="n_1mainValue【消防施設】&#10;一人当たり面積">
          <a:extLst>
            <a:ext uri="{FF2B5EF4-FFF2-40B4-BE49-F238E27FC236}">
              <a16:creationId xmlns:a16="http://schemas.microsoft.com/office/drawing/2014/main" id="{DB716E12-7C08-47D7-9931-B7B65121C84B}"/>
            </a:ext>
          </a:extLst>
        </xdr:cNvPr>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140988</xdr:rowOff>
    </xdr:from>
    <xdr:ext cx="469744" cy="259045"/>
    <xdr:sp macro="" textlink="">
      <xdr:nvSpPr>
        <xdr:cNvPr id="840" name="n_2mainValue【消防施設】&#10;一人当たり面積">
          <a:extLst>
            <a:ext uri="{FF2B5EF4-FFF2-40B4-BE49-F238E27FC236}">
              <a16:creationId xmlns:a16="http://schemas.microsoft.com/office/drawing/2014/main" id="{D95E02AA-94FC-4CBC-8C66-0A7335B3C571}"/>
            </a:ext>
          </a:extLst>
        </xdr:cNvPr>
        <xdr:cNvSpPr txBox="1"/>
      </xdr:nvSpPr>
      <xdr:spPr>
        <a:xfrm>
          <a:off x="20199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140988</xdr:rowOff>
    </xdr:from>
    <xdr:ext cx="469744" cy="259045"/>
    <xdr:sp macro="" textlink="">
      <xdr:nvSpPr>
        <xdr:cNvPr id="841" name="n_3mainValue【消防施設】&#10;一人当たり面積">
          <a:extLst>
            <a:ext uri="{FF2B5EF4-FFF2-40B4-BE49-F238E27FC236}">
              <a16:creationId xmlns:a16="http://schemas.microsoft.com/office/drawing/2014/main" id="{049EAAC8-E3AE-4B53-B98E-66DFFD1758B4}"/>
            </a:ext>
          </a:extLst>
        </xdr:cNvPr>
        <xdr:cNvSpPr txBox="1"/>
      </xdr:nvSpPr>
      <xdr:spPr>
        <a:xfrm>
          <a:off x="19310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140988</xdr:rowOff>
    </xdr:from>
    <xdr:ext cx="469744" cy="259045"/>
    <xdr:sp macro="" textlink="">
      <xdr:nvSpPr>
        <xdr:cNvPr id="842" name="n_4mainValue【消防施設】&#10;一人当たり面積">
          <a:extLst>
            <a:ext uri="{FF2B5EF4-FFF2-40B4-BE49-F238E27FC236}">
              <a16:creationId xmlns:a16="http://schemas.microsoft.com/office/drawing/2014/main" id="{50D0B8B9-01DF-44E1-B7B5-0F70C539817A}"/>
            </a:ext>
          </a:extLst>
        </xdr:cNvPr>
        <xdr:cNvSpPr txBox="1"/>
      </xdr:nvSpPr>
      <xdr:spPr>
        <a:xfrm>
          <a:off x="18421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2C04816D-D1E2-41C9-B33E-A3D2183B532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46172A57-9A59-4696-86EF-1D609604B92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18C22259-AF22-4E77-A06D-DA9A2D3D112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E5F9B3-F95E-4EF9-A033-B99A351F14A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5A5C6639-4991-452D-93BC-A9EB8CE50F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CA9E8C2F-C923-4979-A612-74864F62B50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685586ED-F88F-43AC-BBA8-388E52B37A4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1305285F-FB59-4272-B7DE-84E0D592CC4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982C37F4-6858-4D99-9123-AA9EB6FADC6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B750D0CA-5489-45BD-8F92-5A4875D7CF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4DAD9FF9-B621-45D9-963E-7E3896CCD09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4300BCC5-2C71-464C-B50D-7762DAE9A76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BBCCA19B-8529-4893-BB40-6464190C0AD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137EA415-125C-49FB-90B0-DC0B098DDE9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6267AE08-6AE1-4A96-96EC-B05008F1FC9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57B31A3C-E6BE-4B1A-A099-22F5BAE6021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D1686513-5FCF-4C1F-B539-0F09302D96B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64353929-D945-4822-9686-9CF82FCD6C7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577344A8-01F6-4489-9B31-89FE9AD889B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AEC43D80-681D-46B4-83B5-D807FDD8B6F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E2613015-B972-48A7-866F-5D79E7384CE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C4F16CF0-E100-4C64-949E-C262CAECE39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67F70342-8CAE-42A5-818B-EECE3A117E4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393214DE-1D14-4B81-A347-547591E14A9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557A2F14-4DAF-4B10-89C0-5D2CF09BA94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a:extLst>
            <a:ext uri="{FF2B5EF4-FFF2-40B4-BE49-F238E27FC236}">
              <a16:creationId xmlns:a16="http://schemas.microsoft.com/office/drawing/2014/main" id="{27F4DCA0-CFDC-4E9F-BA22-8AD99F627CFF}"/>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a:extLst>
            <a:ext uri="{FF2B5EF4-FFF2-40B4-BE49-F238E27FC236}">
              <a16:creationId xmlns:a16="http://schemas.microsoft.com/office/drawing/2014/main" id="{3689A8B5-B04C-41A5-B7DC-F977372F613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a:extLst>
            <a:ext uri="{FF2B5EF4-FFF2-40B4-BE49-F238E27FC236}">
              <a16:creationId xmlns:a16="http://schemas.microsoft.com/office/drawing/2014/main" id="{AEDC3B5E-AC55-4781-AC6C-4304E876880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a:extLst>
            <a:ext uri="{FF2B5EF4-FFF2-40B4-BE49-F238E27FC236}">
              <a16:creationId xmlns:a16="http://schemas.microsoft.com/office/drawing/2014/main" id="{DBE00D88-758D-4BA3-B2FF-78E24B375615}"/>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a:extLst>
            <a:ext uri="{FF2B5EF4-FFF2-40B4-BE49-F238E27FC236}">
              <a16:creationId xmlns:a16="http://schemas.microsoft.com/office/drawing/2014/main" id="{5F23A32C-56E2-4668-B371-8289C15DCFEE}"/>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3" name="【庁舎】&#10;有形固定資産減価償却率平均値テキスト">
          <a:extLst>
            <a:ext uri="{FF2B5EF4-FFF2-40B4-BE49-F238E27FC236}">
              <a16:creationId xmlns:a16="http://schemas.microsoft.com/office/drawing/2014/main" id="{B1D1E401-73F9-44AD-BA04-76A4B337C476}"/>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a:extLst>
            <a:ext uri="{FF2B5EF4-FFF2-40B4-BE49-F238E27FC236}">
              <a16:creationId xmlns:a16="http://schemas.microsoft.com/office/drawing/2014/main" id="{828975FF-F75C-4EB1-8F98-458664FE9876}"/>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a:extLst>
            <a:ext uri="{FF2B5EF4-FFF2-40B4-BE49-F238E27FC236}">
              <a16:creationId xmlns:a16="http://schemas.microsoft.com/office/drawing/2014/main" id="{DD2AF58A-A10B-4D5C-B6FC-29140197767B}"/>
            </a:ext>
          </a:extLst>
        </xdr:cNvPr>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6" name="フローチャート: 判断 875">
          <a:extLst>
            <a:ext uri="{FF2B5EF4-FFF2-40B4-BE49-F238E27FC236}">
              <a16:creationId xmlns:a16="http://schemas.microsoft.com/office/drawing/2014/main" id="{C816360B-8711-4E01-83CD-23ADE48D9A22}"/>
            </a:ext>
          </a:extLst>
        </xdr:cNvPr>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7" name="フローチャート: 判断 876">
          <a:extLst>
            <a:ext uri="{FF2B5EF4-FFF2-40B4-BE49-F238E27FC236}">
              <a16:creationId xmlns:a16="http://schemas.microsoft.com/office/drawing/2014/main" id="{AAA41B50-2820-4039-9717-0993C0162E25}"/>
            </a:ext>
          </a:extLst>
        </xdr:cNvPr>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a:extLst>
            <a:ext uri="{FF2B5EF4-FFF2-40B4-BE49-F238E27FC236}">
              <a16:creationId xmlns:a16="http://schemas.microsoft.com/office/drawing/2014/main" id="{9F242AA0-2030-4D15-A1FE-50C0B4E50CEA}"/>
            </a:ext>
          </a:extLst>
        </xdr:cNvPr>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71F1AB54-7EA3-427A-BE52-402B81CBB1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7D44E036-CB32-4E23-9D87-99B20D2C52D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79370C99-1EE3-4925-8BCA-DBBE62A8828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C81D6203-077D-493F-8804-89B56E2FEC9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63929828-F6AB-4B47-A717-9A17EF9DF7C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84" name="楕円 883">
          <a:extLst>
            <a:ext uri="{FF2B5EF4-FFF2-40B4-BE49-F238E27FC236}">
              <a16:creationId xmlns:a16="http://schemas.microsoft.com/office/drawing/2014/main" id="{73CAD743-B828-4A07-9152-9AE5F7C3BD3E}"/>
            </a:ext>
          </a:extLst>
        </xdr:cNvPr>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885" name="【庁舎】&#10;有形固定資産減価償却率該当値テキスト">
          <a:extLst>
            <a:ext uri="{FF2B5EF4-FFF2-40B4-BE49-F238E27FC236}">
              <a16:creationId xmlns:a16="http://schemas.microsoft.com/office/drawing/2014/main" id="{C650F865-9AE3-4D16-A466-2DFD083B41FD}"/>
            </a:ext>
          </a:extLst>
        </xdr:cNvPr>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886" name="楕円 885">
          <a:extLst>
            <a:ext uri="{FF2B5EF4-FFF2-40B4-BE49-F238E27FC236}">
              <a16:creationId xmlns:a16="http://schemas.microsoft.com/office/drawing/2014/main" id="{343D23DB-297F-4D10-9D3C-2B705707F0D9}"/>
            </a:ext>
          </a:extLst>
        </xdr:cNvPr>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100693</xdr:rowOff>
    </xdr:to>
    <xdr:cxnSp macro="">
      <xdr:nvCxnSpPr>
        <xdr:cNvPr id="887" name="直線コネクタ 886">
          <a:extLst>
            <a:ext uri="{FF2B5EF4-FFF2-40B4-BE49-F238E27FC236}">
              <a16:creationId xmlns:a16="http://schemas.microsoft.com/office/drawing/2014/main" id="{F2E2005E-F19F-4CE2-9C13-BADAC903BACA}"/>
            </a:ext>
          </a:extLst>
        </xdr:cNvPr>
        <xdr:cNvCxnSpPr/>
      </xdr:nvCxnSpPr>
      <xdr:spPr>
        <a:xfrm>
          <a:off x="15481300" y="18070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88" name="楕円 887">
          <a:extLst>
            <a:ext uri="{FF2B5EF4-FFF2-40B4-BE49-F238E27FC236}">
              <a16:creationId xmlns:a16="http://schemas.microsoft.com/office/drawing/2014/main" id="{75DDEAE1-3385-466C-A5A7-D2E1AAAE02C7}"/>
            </a:ext>
          </a:extLst>
        </xdr:cNvPr>
        <xdr:cNvSpPr/>
      </xdr:nvSpPr>
      <xdr:spPr>
        <a:xfrm>
          <a:off x="14541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68036</xdr:rowOff>
    </xdr:to>
    <xdr:cxnSp macro="">
      <xdr:nvCxnSpPr>
        <xdr:cNvPr id="889" name="直線コネクタ 888">
          <a:extLst>
            <a:ext uri="{FF2B5EF4-FFF2-40B4-BE49-F238E27FC236}">
              <a16:creationId xmlns:a16="http://schemas.microsoft.com/office/drawing/2014/main" id="{578CCD74-63E1-4867-B59B-2E19F9D6A597}"/>
            </a:ext>
          </a:extLst>
        </xdr:cNvPr>
        <xdr:cNvCxnSpPr/>
      </xdr:nvCxnSpPr>
      <xdr:spPr>
        <a:xfrm>
          <a:off x="14592300" y="1803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121738</xdr:rowOff>
    </xdr:from>
    <xdr:to>
      <xdr:col>72</xdr:col>
      <xdr:colOff>38100</xdr:colOff>
      <xdr:row>105</xdr:row>
      <xdr:rowOff>51888</xdr:rowOff>
    </xdr:to>
    <xdr:sp macro="" textlink="">
      <xdr:nvSpPr>
        <xdr:cNvPr id="890" name="楕円 889">
          <a:extLst>
            <a:ext uri="{FF2B5EF4-FFF2-40B4-BE49-F238E27FC236}">
              <a16:creationId xmlns:a16="http://schemas.microsoft.com/office/drawing/2014/main" id="{AF08C77D-A75C-4472-A977-358B7250469D}"/>
            </a:ext>
          </a:extLst>
        </xdr:cNvPr>
        <xdr:cNvSpPr/>
      </xdr:nvSpPr>
      <xdr:spPr>
        <a:xfrm>
          <a:off x="13652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xdr:rowOff>
    </xdr:from>
    <xdr:to>
      <xdr:col>76</xdr:col>
      <xdr:colOff>114300</xdr:colOff>
      <xdr:row>105</xdr:row>
      <xdr:rowOff>35379</xdr:rowOff>
    </xdr:to>
    <xdr:cxnSp macro="">
      <xdr:nvCxnSpPr>
        <xdr:cNvPr id="891" name="直線コネクタ 890">
          <a:extLst>
            <a:ext uri="{FF2B5EF4-FFF2-40B4-BE49-F238E27FC236}">
              <a16:creationId xmlns:a16="http://schemas.microsoft.com/office/drawing/2014/main" id="{8BCD0128-2ACB-4D86-80AC-9376288588F8}"/>
            </a:ext>
          </a:extLst>
        </xdr:cNvPr>
        <xdr:cNvCxnSpPr/>
      </xdr:nvCxnSpPr>
      <xdr:spPr>
        <a:xfrm>
          <a:off x="13703300" y="180033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89081</xdr:rowOff>
    </xdr:from>
    <xdr:to>
      <xdr:col>67</xdr:col>
      <xdr:colOff>101600</xdr:colOff>
      <xdr:row>105</xdr:row>
      <xdr:rowOff>19231</xdr:rowOff>
    </xdr:to>
    <xdr:sp macro="" textlink="">
      <xdr:nvSpPr>
        <xdr:cNvPr id="892" name="楕円 891">
          <a:extLst>
            <a:ext uri="{FF2B5EF4-FFF2-40B4-BE49-F238E27FC236}">
              <a16:creationId xmlns:a16="http://schemas.microsoft.com/office/drawing/2014/main" id="{D91D1E50-DCC8-4FD8-A7EB-75E7BB7B7742}"/>
            </a:ext>
          </a:extLst>
        </xdr:cNvPr>
        <xdr:cNvSpPr/>
      </xdr:nvSpPr>
      <xdr:spPr>
        <a:xfrm>
          <a:off x="12763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139881</xdr:rowOff>
    </xdr:from>
    <xdr:to>
      <xdr:col>71</xdr:col>
      <xdr:colOff>177800</xdr:colOff>
      <xdr:row>105</xdr:row>
      <xdr:rowOff>1088</xdr:rowOff>
    </xdr:to>
    <xdr:cxnSp macro="">
      <xdr:nvCxnSpPr>
        <xdr:cNvPr id="893" name="直線コネクタ 892">
          <a:extLst>
            <a:ext uri="{FF2B5EF4-FFF2-40B4-BE49-F238E27FC236}">
              <a16:creationId xmlns:a16="http://schemas.microsoft.com/office/drawing/2014/main" id="{C9B80B38-0B25-463E-A7BD-E42000427F8E}"/>
            </a:ext>
          </a:extLst>
        </xdr:cNvPr>
        <xdr:cNvCxnSpPr/>
      </xdr:nvCxnSpPr>
      <xdr:spPr>
        <a:xfrm>
          <a:off x="12814300" y="179706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894" name="n_1aveValue【庁舎】&#10;有形固定資産減価償却率">
          <a:extLst>
            <a:ext uri="{FF2B5EF4-FFF2-40B4-BE49-F238E27FC236}">
              <a16:creationId xmlns:a16="http://schemas.microsoft.com/office/drawing/2014/main" id="{534F18F5-58EF-401E-A7D2-5A11D24F5C5B}"/>
            </a:ext>
          </a:extLst>
        </xdr:cNvPr>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895" name="n_2aveValue【庁舎】&#10;有形固定資産減価償却率">
          <a:extLst>
            <a:ext uri="{FF2B5EF4-FFF2-40B4-BE49-F238E27FC236}">
              <a16:creationId xmlns:a16="http://schemas.microsoft.com/office/drawing/2014/main" id="{E1292A17-D0C5-43FE-9E6A-0BDB77BA9046}"/>
            </a:ext>
          </a:extLst>
        </xdr:cNvPr>
        <xdr:cNvSpPr txBox="1"/>
      </xdr:nvSpPr>
      <xdr:spPr>
        <a:xfrm>
          <a:off x="14389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96" name="n_3aveValue【庁舎】&#10;有形固定資産減価償却率">
          <a:extLst>
            <a:ext uri="{FF2B5EF4-FFF2-40B4-BE49-F238E27FC236}">
              <a16:creationId xmlns:a16="http://schemas.microsoft.com/office/drawing/2014/main" id="{770E0C3B-0D04-4B5E-9312-0B84F9CA3259}"/>
            </a:ext>
          </a:extLst>
        </xdr:cNvPr>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897" name="n_4aveValue【庁舎】&#10;有形固定資産減価償却率">
          <a:extLst>
            <a:ext uri="{FF2B5EF4-FFF2-40B4-BE49-F238E27FC236}">
              <a16:creationId xmlns:a16="http://schemas.microsoft.com/office/drawing/2014/main" id="{1026A4B3-9C04-4394-8983-5139F27695E3}"/>
            </a:ext>
          </a:extLst>
        </xdr:cNvPr>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109963</xdr:rowOff>
    </xdr:from>
    <xdr:ext cx="405111" cy="259045"/>
    <xdr:sp macro="" textlink="">
      <xdr:nvSpPr>
        <xdr:cNvPr id="898" name="n_1mainValue【庁舎】&#10;有形固定資産減価償却率">
          <a:extLst>
            <a:ext uri="{FF2B5EF4-FFF2-40B4-BE49-F238E27FC236}">
              <a16:creationId xmlns:a16="http://schemas.microsoft.com/office/drawing/2014/main" id="{4EFF4982-CADA-49B8-9147-471F5F71084D}"/>
            </a:ext>
          </a:extLst>
        </xdr:cNvPr>
        <xdr:cNvSpPr txBox="1"/>
      </xdr:nvSpPr>
      <xdr:spPr>
        <a:xfrm>
          <a:off x="15266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99" name="n_2mainValue【庁舎】&#10;有形固定資産減価償却率">
          <a:extLst>
            <a:ext uri="{FF2B5EF4-FFF2-40B4-BE49-F238E27FC236}">
              <a16:creationId xmlns:a16="http://schemas.microsoft.com/office/drawing/2014/main" id="{0C695F1A-2BDB-45BF-8AF1-644BB3FCA533}"/>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43015</xdr:rowOff>
    </xdr:from>
    <xdr:ext cx="405111" cy="259045"/>
    <xdr:sp macro="" textlink="">
      <xdr:nvSpPr>
        <xdr:cNvPr id="900" name="n_3mainValue【庁舎】&#10;有形固定資産減価償却率">
          <a:extLst>
            <a:ext uri="{FF2B5EF4-FFF2-40B4-BE49-F238E27FC236}">
              <a16:creationId xmlns:a16="http://schemas.microsoft.com/office/drawing/2014/main" id="{3B47FFD1-D5CF-4C2D-83D0-3A108B940599}"/>
            </a:ext>
          </a:extLst>
        </xdr:cNvPr>
        <xdr:cNvSpPr txBox="1"/>
      </xdr:nvSpPr>
      <xdr:spPr>
        <a:xfrm>
          <a:off x="13500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10358</xdr:rowOff>
    </xdr:from>
    <xdr:ext cx="405111" cy="259045"/>
    <xdr:sp macro="" textlink="">
      <xdr:nvSpPr>
        <xdr:cNvPr id="901" name="n_4mainValue【庁舎】&#10;有形固定資産減価償却率">
          <a:extLst>
            <a:ext uri="{FF2B5EF4-FFF2-40B4-BE49-F238E27FC236}">
              <a16:creationId xmlns:a16="http://schemas.microsoft.com/office/drawing/2014/main" id="{B77777F0-B31D-473B-9A3D-298BBFE2029F}"/>
            </a:ext>
          </a:extLst>
        </xdr:cNvPr>
        <xdr:cNvSpPr txBox="1"/>
      </xdr:nvSpPr>
      <xdr:spPr>
        <a:xfrm>
          <a:off x="12611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FE0FFEF5-2173-467E-A395-3A22B9F08BD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311EC0BB-6930-4895-965B-9F6A1A49516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230D61F4-402A-4C57-B68A-052A00468B4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A2A5F942-B922-459C-938D-551D89E07F5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76027024-FFEE-42B4-80AB-89510CD9E00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E6110534-6394-494A-8C7F-516F2F70D5F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0F1C0F66-E147-41C5-98DC-6DC45778556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06DAC26D-AF38-4364-B753-2147AF89607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F9F61377-1168-4ED7-AB6E-D933C09D099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4625C96F-0EF1-4B83-AB17-7320B8E4CB4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a:extLst>
            <a:ext uri="{FF2B5EF4-FFF2-40B4-BE49-F238E27FC236}">
              <a16:creationId xmlns:a16="http://schemas.microsoft.com/office/drawing/2014/main" id="{D620CE4D-CE42-4F0D-9736-E7802C93CE4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a:extLst>
            <a:ext uri="{FF2B5EF4-FFF2-40B4-BE49-F238E27FC236}">
              <a16:creationId xmlns:a16="http://schemas.microsoft.com/office/drawing/2014/main" id="{9C4D6BE4-FADC-467A-B717-965D9196670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a:extLst>
            <a:ext uri="{FF2B5EF4-FFF2-40B4-BE49-F238E27FC236}">
              <a16:creationId xmlns:a16="http://schemas.microsoft.com/office/drawing/2014/main" id="{C0925080-6108-476B-91C7-100075E5B77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a:extLst>
            <a:ext uri="{FF2B5EF4-FFF2-40B4-BE49-F238E27FC236}">
              <a16:creationId xmlns:a16="http://schemas.microsoft.com/office/drawing/2014/main" id="{C438CCBA-0065-4614-BE82-CCCD4208F44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a:extLst>
            <a:ext uri="{FF2B5EF4-FFF2-40B4-BE49-F238E27FC236}">
              <a16:creationId xmlns:a16="http://schemas.microsoft.com/office/drawing/2014/main" id="{A4D43D1F-DB99-4207-963F-9B34A37343B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a:extLst>
            <a:ext uri="{FF2B5EF4-FFF2-40B4-BE49-F238E27FC236}">
              <a16:creationId xmlns:a16="http://schemas.microsoft.com/office/drawing/2014/main" id="{666F40F5-D0CC-4C1A-A0D9-A0F1055F14B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a:extLst>
            <a:ext uri="{FF2B5EF4-FFF2-40B4-BE49-F238E27FC236}">
              <a16:creationId xmlns:a16="http://schemas.microsoft.com/office/drawing/2014/main" id="{DEBBB300-0AA5-4504-AD34-F839E82DB9E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a:extLst>
            <a:ext uri="{FF2B5EF4-FFF2-40B4-BE49-F238E27FC236}">
              <a16:creationId xmlns:a16="http://schemas.microsoft.com/office/drawing/2014/main" id="{83B59447-1B0E-4FB5-8941-7321A26EFF0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a:extLst>
            <a:ext uri="{FF2B5EF4-FFF2-40B4-BE49-F238E27FC236}">
              <a16:creationId xmlns:a16="http://schemas.microsoft.com/office/drawing/2014/main" id="{B5E4055B-5935-4A8D-96B1-A9B2FF65599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a:extLst>
            <a:ext uri="{FF2B5EF4-FFF2-40B4-BE49-F238E27FC236}">
              <a16:creationId xmlns:a16="http://schemas.microsoft.com/office/drawing/2014/main" id="{A9428D54-08BD-4A6C-89B8-1F8B219A386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F55954A1-9A2B-40B8-800D-14ACA4570F6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2C53CA72-45B2-4756-8FA2-FEDB71F2832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57AC147E-795F-492E-8267-4971F2CA292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a:extLst>
            <a:ext uri="{FF2B5EF4-FFF2-40B4-BE49-F238E27FC236}">
              <a16:creationId xmlns:a16="http://schemas.microsoft.com/office/drawing/2014/main" id="{3A0CE647-2B1D-4193-B9D2-80694FA78955}"/>
            </a:ext>
          </a:extLst>
        </xdr:cNvPr>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a:extLst>
            <a:ext uri="{FF2B5EF4-FFF2-40B4-BE49-F238E27FC236}">
              <a16:creationId xmlns:a16="http://schemas.microsoft.com/office/drawing/2014/main" id="{2CE45086-E34A-4D42-9114-94CA1B52BBB1}"/>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a:extLst>
            <a:ext uri="{FF2B5EF4-FFF2-40B4-BE49-F238E27FC236}">
              <a16:creationId xmlns:a16="http://schemas.microsoft.com/office/drawing/2014/main" id="{08A83E2E-37F9-442E-958C-0D46A4BF164D}"/>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a:extLst>
            <a:ext uri="{FF2B5EF4-FFF2-40B4-BE49-F238E27FC236}">
              <a16:creationId xmlns:a16="http://schemas.microsoft.com/office/drawing/2014/main" id="{44434D34-95CE-4BC1-9CC3-F445D8163043}"/>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a:extLst>
            <a:ext uri="{FF2B5EF4-FFF2-40B4-BE49-F238E27FC236}">
              <a16:creationId xmlns:a16="http://schemas.microsoft.com/office/drawing/2014/main" id="{851E8047-D5D5-4952-976E-E8CA526FC163}"/>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30" name="【庁舎】&#10;一人当たり面積平均値テキスト">
          <a:extLst>
            <a:ext uri="{FF2B5EF4-FFF2-40B4-BE49-F238E27FC236}">
              <a16:creationId xmlns:a16="http://schemas.microsoft.com/office/drawing/2014/main" id="{D48ED590-0768-470C-8914-33A04B90148D}"/>
            </a:ext>
          </a:extLst>
        </xdr:cNvPr>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a:extLst>
            <a:ext uri="{FF2B5EF4-FFF2-40B4-BE49-F238E27FC236}">
              <a16:creationId xmlns:a16="http://schemas.microsoft.com/office/drawing/2014/main" id="{B1A3A938-A069-4259-B11E-2C26DB943DED}"/>
            </a:ext>
          </a:extLst>
        </xdr:cNvPr>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a:extLst>
            <a:ext uri="{FF2B5EF4-FFF2-40B4-BE49-F238E27FC236}">
              <a16:creationId xmlns:a16="http://schemas.microsoft.com/office/drawing/2014/main" id="{DE68282E-C386-469F-9958-B9014BDC93AA}"/>
            </a:ext>
          </a:extLst>
        </xdr:cNvPr>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3" name="フローチャート: 判断 932">
          <a:extLst>
            <a:ext uri="{FF2B5EF4-FFF2-40B4-BE49-F238E27FC236}">
              <a16:creationId xmlns:a16="http://schemas.microsoft.com/office/drawing/2014/main" id="{85B165A2-7E7D-4FE3-8A90-EB70CA6E469D}"/>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4" name="フローチャート: 判断 933">
          <a:extLst>
            <a:ext uri="{FF2B5EF4-FFF2-40B4-BE49-F238E27FC236}">
              <a16:creationId xmlns:a16="http://schemas.microsoft.com/office/drawing/2014/main" id="{F941BC67-50BD-49DA-A9DF-23A1A1C667C4}"/>
            </a:ext>
          </a:extLst>
        </xdr:cNvPr>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a:extLst>
            <a:ext uri="{FF2B5EF4-FFF2-40B4-BE49-F238E27FC236}">
              <a16:creationId xmlns:a16="http://schemas.microsoft.com/office/drawing/2014/main" id="{5CDE4304-D65E-45D4-ACE9-5775689C264A}"/>
            </a:ext>
          </a:extLst>
        </xdr:cNvPr>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23D286DF-5AB2-4FB5-AFF3-74C5FF89EA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6D247BBD-63A8-4F8F-8CC9-85E5A2BFF56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336DAE5B-2082-4041-BCAB-374E33EF6E9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E55F0DEA-A267-4436-9C80-21FD932C10D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A1487857-A365-40BC-9885-2333CFE52D6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109220</xdr:rowOff>
    </xdr:from>
    <xdr:to>
      <xdr:col>116</xdr:col>
      <xdr:colOff>114300</xdr:colOff>
      <xdr:row>106</xdr:row>
      <xdr:rowOff>39370</xdr:rowOff>
    </xdr:to>
    <xdr:sp macro="" textlink="">
      <xdr:nvSpPr>
        <xdr:cNvPr id="941" name="楕円 940">
          <a:extLst>
            <a:ext uri="{FF2B5EF4-FFF2-40B4-BE49-F238E27FC236}">
              <a16:creationId xmlns:a16="http://schemas.microsoft.com/office/drawing/2014/main" id="{19E0D820-11F6-4F92-A26A-1B64991BC25F}"/>
            </a:ext>
          </a:extLst>
        </xdr:cNvPr>
        <xdr:cNvSpPr/>
      </xdr:nvSpPr>
      <xdr:spPr>
        <a:xfrm>
          <a:off x="22110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87647</xdr:rowOff>
    </xdr:from>
    <xdr:ext cx="469744" cy="259045"/>
    <xdr:sp macro="" textlink="">
      <xdr:nvSpPr>
        <xdr:cNvPr id="942" name="【庁舎】&#10;一人当たり面積該当値テキスト">
          <a:extLst>
            <a:ext uri="{FF2B5EF4-FFF2-40B4-BE49-F238E27FC236}">
              <a16:creationId xmlns:a16="http://schemas.microsoft.com/office/drawing/2014/main" id="{C5D9A2A1-86C0-4624-997F-B64A02682E87}"/>
            </a:ext>
          </a:extLst>
        </xdr:cNvPr>
        <xdr:cNvSpPr txBox="1"/>
      </xdr:nvSpPr>
      <xdr:spPr>
        <a:xfrm>
          <a:off x="22199600"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113030</xdr:rowOff>
    </xdr:from>
    <xdr:to>
      <xdr:col>112</xdr:col>
      <xdr:colOff>38100</xdr:colOff>
      <xdr:row>106</xdr:row>
      <xdr:rowOff>43180</xdr:rowOff>
    </xdr:to>
    <xdr:sp macro="" textlink="">
      <xdr:nvSpPr>
        <xdr:cNvPr id="943" name="楕円 942">
          <a:extLst>
            <a:ext uri="{FF2B5EF4-FFF2-40B4-BE49-F238E27FC236}">
              <a16:creationId xmlns:a16="http://schemas.microsoft.com/office/drawing/2014/main" id="{B8D6106E-BE7F-4F90-A3FE-4CEBFEEAAD9C}"/>
            </a:ext>
          </a:extLst>
        </xdr:cNvPr>
        <xdr:cNvSpPr/>
      </xdr:nvSpPr>
      <xdr:spPr>
        <a:xfrm>
          <a:off x="2127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160020</xdr:rowOff>
    </xdr:from>
    <xdr:to>
      <xdr:col>116</xdr:col>
      <xdr:colOff>63500</xdr:colOff>
      <xdr:row>105</xdr:row>
      <xdr:rowOff>163830</xdr:rowOff>
    </xdr:to>
    <xdr:cxnSp macro="">
      <xdr:nvCxnSpPr>
        <xdr:cNvPr id="944" name="直線コネクタ 943">
          <a:extLst>
            <a:ext uri="{FF2B5EF4-FFF2-40B4-BE49-F238E27FC236}">
              <a16:creationId xmlns:a16="http://schemas.microsoft.com/office/drawing/2014/main" id="{9F96BAF1-1C19-4868-9E6F-8416DC2F9ABE}"/>
            </a:ext>
          </a:extLst>
        </xdr:cNvPr>
        <xdr:cNvCxnSpPr/>
      </xdr:nvCxnSpPr>
      <xdr:spPr>
        <a:xfrm flipV="1">
          <a:off x="21323300" y="18162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45" name="楕円 944">
          <a:extLst>
            <a:ext uri="{FF2B5EF4-FFF2-40B4-BE49-F238E27FC236}">
              <a16:creationId xmlns:a16="http://schemas.microsoft.com/office/drawing/2014/main" id="{CCD3BA03-794E-4D5E-82E4-F3D319BBC879}"/>
            </a:ext>
          </a:extLst>
        </xdr:cNvPr>
        <xdr:cNvSpPr/>
      </xdr:nvSpPr>
      <xdr:spPr>
        <a:xfrm>
          <a:off x="2038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163830</xdr:rowOff>
    </xdr:from>
    <xdr:to>
      <xdr:col>111</xdr:col>
      <xdr:colOff>177800</xdr:colOff>
      <xdr:row>105</xdr:row>
      <xdr:rowOff>167639</xdr:rowOff>
    </xdr:to>
    <xdr:cxnSp macro="">
      <xdr:nvCxnSpPr>
        <xdr:cNvPr id="946" name="直線コネクタ 945">
          <a:extLst>
            <a:ext uri="{FF2B5EF4-FFF2-40B4-BE49-F238E27FC236}">
              <a16:creationId xmlns:a16="http://schemas.microsoft.com/office/drawing/2014/main" id="{1597A976-9729-4F69-980B-B4A5A2BCDB9C}"/>
            </a:ext>
          </a:extLst>
        </xdr:cNvPr>
        <xdr:cNvCxnSpPr/>
      </xdr:nvCxnSpPr>
      <xdr:spPr>
        <a:xfrm flipV="1">
          <a:off x="20434300" y="18166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947" name="楕円 946">
          <a:extLst>
            <a:ext uri="{FF2B5EF4-FFF2-40B4-BE49-F238E27FC236}">
              <a16:creationId xmlns:a16="http://schemas.microsoft.com/office/drawing/2014/main" id="{FC54DCE3-CA9B-4C4E-BBB2-E1A9140C1537}"/>
            </a:ext>
          </a:extLst>
        </xdr:cNvPr>
        <xdr:cNvSpPr/>
      </xdr:nvSpPr>
      <xdr:spPr>
        <a:xfrm>
          <a:off x="19494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106</xdr:row>
      <xdr:rowOff>0</xdr:rowOff>
    </xdr:to>
    <xdr:cxnSp macro="">
      <xdr:nvCxnSpPr>
        <xdr:cNvPr id="948" name="直線コネクタ 947">
          <a:extLst>
            <a:ext uri="{FF2B5EF4-FFF2-40B4-BE49-F238E27FC236}">
              <a16:creationId xmlns:a16="http://schemas.microsoft.com/office/drawing/2014/main" id="{A359E8AC-C2A6-4D2D-978E-BE40B8B7C477}"/>
            </a:ext>
          </a:extLst>
        </xdr:cNvPr>
        <xdr:cNvCxnSpPr/>
      </xdr:nvCxnSpPr>
      <xdr:spPr>
        <a:xfrm flipV="1">
          <a:off x="19545300" y="18169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124461</xdr:rowOff>
    </xdr:from>
    <xdr:to>
      <xdr:col>98</xdr:col>
      <xdr:colOff>38100</xdr:colOff>
      <xdr:row>106</xdr:row>
      <xdr:rowOff>54611</xdr:rowOff>
    </xdr:to>
    <xdr:sp macro="" textlink="">
      <xdr:nvSpPr>
        <xdr:cNvPr id="949" name="楕円 948">
          <a:extLst>
            <a:ext uri="{FF2B5EF4-FFF2-40B4-BE49-F238E27FC236}">
              <a16:creationId xmlns:a16="http://schemas.microsoft.com/office/drawing/2014/main" id="{0DE8F6D8-33FD-4E89-9AA1-1B5182FD7B65}"/>
            </a:ext>
          </a:extLst>
        </xdr:cNvPr>
        <xdr:cNvSpPr/>
      </xdr:nvSpPr>
      <xdr:spPr>
        <a:xfrm>
          <a:off x="18605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0</xdr:rowOff>
    </xdr:from>
    <xdr:to>
      <xdr:col>102</xdr:col>
      <xdr:colOff>114300</xdr:colOff>
      <xdr:row>106</xdr:row>
      <xdr:rowOff>3811</xdr:rowOff>
    </xdr:to>
    <xdr:cxnSp macro="">
      <xdr:nvCxnSpPr>
        <xdr:cNvPr id="950" name="直線コネクタ 949">
          <a:extLst>
            <a:ext uri="{FF2B5EF4-FFF2-40B4-BE49-F238E27FC236}">
              <a16:creationId xmlns:a16="http://schemas.microsoft.com/office/drawing/2014/main" id="{4870A0C1-D633-40B8-9FB7-2D77C20E2FB4}"/>
            </a:ext>
          </a:extLst>
        </xdr:cNvPr>
        <xdr:cNvCxnSpPr/>
      </xdr:nvCxnSpPr>
      <xdr:spPr>
        <a:xfrm flipV="1">
          <a:off x="18656300" y="18173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951" name="n_1aveValue【庁舎】&#10;一人当たり面積">
          <a:extLst>
            <a:ext uri="{FF2B5EF4-FFF2-40B4-BE49-F238E27FC236}">
              <a16:creationId xmlns:a16="http://schemas.microsoft.com/office/drawing/2014/main" id="{F9C063B4-F721-4D9E-A575-A63B4C7594A5}"/>
            </a:ext>
          </a:extLst>
        </xdr:cNvPr>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52" name="n_2aveValue【庁舎】&#10;一人当たり面積">
          <a:extLst>
            <a:ext uri="{FF2B5EF4-FFF2-40B4-BE49-F238E27FC236}">
              <a16:creationId xmlns:a16="http://schemas.microsoft.com/office/drawing/2014/main" id="{743EEAE3-CEBA-4554-B4B8-1F4EE1E05AD9}"/>
            </a:ext>
          </a:extLst>
        </xdr:cNvPr>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953" name="n_3aveValue【庁舎】&#10;一人当たり面積">
          <a:extLst>
            <a:ext uri="{FF2B5EF4-FFF2-40B4-BE49-F238E27FC236}">
              <a16:creationId xmlns:a16="http://schemas.microsoft.com/office/drawing/2014/main" id="{0FFC660E-47E3-44F7-989E-C8D9CF835C7D}"/>
            </a:ext>
          </a:extLst>
        </xdr:cNvPr>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954" name="n_4aveValue【庁舎】&#10;一人当たり面積">
          <a:extLst>
            <a:ext uri="{FF2B5EF4-FFF2-40B4-BE49-F238E27FC236}">
              <a16:creationId xmlns:a16="http://schemas.microsoft.com/office/drawing/2014/main" id="{EAB59672-B6F8-4F0F-A2F3-0E8C5FAA328F}"/>
            </a:ext>
          </a:extLst>
        </xdr:cNvPr>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34307</xdr:rowOff>
    </xdr:from>
    <xdr:ext cx="469744" cy="259045"/>
    <xdr:sp macro="" textlink="">
      <xdr:nvSpPr>
        <xdr:cNvPr id="955" name="n_1mainValue【庁舎】&#10;一人当たり面積">
          <a:extLst>
            <a:ext uri="{FF2B5EF4-FFF2-40B4-BE49-F238E27FC236}">
              <a16:creationId xmlns:a16="http://schemas.microsoft.com/office/drawing/2014/main" id="{7D4F86F5-F085-4041-B314-E6E8D6613337}"/>
            </a:ext>
          </a:extLst>
        </xdr:cNvPr>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56" name="n_2mainValue【庁舎】&#10;一人当たり面積">
          <a:extLst>
            <a:ext uri="{FF2B5EF4-FFF2-40B4-BE49-F238E27FC236}">
              <a16:creationId xmlns:a16="http://schemas.microsoft.com/office/drawing/2014/main" id="{E4A2EB8B-7814-4055-80EF-712175534E81}"/>
            </a:ext>
          </a:extLst>
        </xdr:cNvPr>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957" name="n_3mainValue【庁舎】&#10;一人当たり面積">
          <a:extLst>
            <a:ext uri="{FF2B5EF4-FFF2-40B4-BE49-F238E27FC236}">
              <a16:creationId xmlns:a16="http://schemas.microsoft.com/office/drawing/2014/main" id="{3AE3E116-B168-44B1-92FC-D0E16B24B0D4}"/>
            </a:ext>
          </a:extLst>
        </xdr:cNvPr>
        <xdr:cNvSpPr txBox="1"/>
      </xdr:nvSpPr>
      <xdr:spPr>
        <a:xfrm>
          <a:off x="19310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45738</xdr:rowOff>
    </xdr:from>
    <xdr:ext cx="469744" cy="259045"/>
    <xdr:sp macro="" textlink="">
      <xdr:nvSpPr>
        <xdr:cNvPr id="958" name="n_4mainValue【庁舎】&#10;一人当たり面積">
          <a:extLst>
            <a:ext uri="{FF2B5EF4-FFF2-40B4-BE49-F238E27FC236}">
              <a16:creationId xmlns:a16="http://schemas.microsoft.com/office/drawing/2014/main" id="{B8EC519B-50C6-467A-8033-F5F4BD80A946}"/>
            </a:ext>
          </a:extLst>
        </xdr:cNvPr>
        <xdr:cNvSpPr txBox="1"/>
      </xdr:nvSpPr>
      <xdr:spPr>
        <a:xfrm>
          <a:off x="18421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30CB9D32-CD96-43D4-8FC2-AE66C85ADD3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2F4ECC76-BD81-4AEA-AEA0-FDB95F8CDF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DC469587-15B1-40C3-B662-F78586DED77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特に高くなっている施設は、一般廃棄物処理施設、福祉施設である。一般廃棄物処理施設の有形固定資産計上額のうち、約半分を占める平成３年供用開始の焼却施設については、耐用年数</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年を超えて供用しているため、一般廃棄物処理施設全体での有形固定資産減価償却率は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84.9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％となっている。福祉施設については、建設から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年以上経過しているため、今後の維持管理に要する費用が増加することが考えられる。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今後は、羽曳野市公共施設等総合管理計画アクションプラン、羽曳野市舗装維持管理計画等に基づき、計画的に老朽化対策等に取り組んでいく。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109,565
108,399
26.45
45,884,969
45,315,757
569,212
24,753,249
35,547,816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88670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78867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0.57</a:t>
          </a:r>
          <a:r>
            <a:rPr kumimoji="1" lang="ja-JP" altLang="en-US" sz="1300">
              <a:latin typeface="ＭＳ Ｐゴシック" panose="020B0600070205080204" pitchFamily="50" charset="-128"/>
              <a:ea typeface="ＭＳ Ｐゴシック" panose="020B0600070205080204" pitchFamily="50" charset="-128"/>
            </a:rPr>
            <a:t>の間で推移しており、依然として、類似団体内平均値を下回っている。主な要因としては、人口減少及び高齢化の影響により社会保障関係経費が増加傾向にあることがあげられる。今後も事務の効率化により歳出経費の精査を図るとともに、地方税の徴収業務の強化等により歳入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地方交付税の収入が大きく増加したこと等により前年度と比べ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ポイント改善した。しかしながら、依然として類似団体内平均値を上回る状況にあるため、今後も「行財政改革大綱」に基づき、歳出経費の精査及び歳入の確保を図るなど改善に向けた取組みを進めていく。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81026</xdr:rowOff>
    </xdr:from>
    <xdr:to>
      <xdr:col>23</xdr:col>
      <xdr:colOff>133350</xdr:colOff>
      <xdr:row>64</xdr:row>
      <xdr:rowOff>39370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96576"/>
          <a:ext cx="0" cy="815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11447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098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39370</xdr:rowOff>
    </xdr:from>
    <xdr:to>
      <xdr:col>24</xdr:col>
      <xdr:colOff>12700</xdr:colOff>
      <xdr:row>64</xdr:row>
      <xdr:rowOff>39370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01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167403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81026</xdr:rowOff>
    </xdr:from>
    <xdr:to>
      <xdr:col>24</xdr:col>
      <xdr:colOff>12700</xdr:colOff>
      <xdr:row>59</xdr:row>
      <xdr:rowOff>81026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54102</xdr:rowOff>
    </xdr:from>
    <xdr:to>
      <xdr:col>23</xdr:col>
      <xdr:colOff>133350</xdr:colOff>
      <xdr:row>63</xdr:row>
      <xdr:rowOff>119126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84002"/>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41673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25146</xdr:rowOff>
    </xdr:from>
    <xdr:to>
      <xdr:col>23</xdr:col>
      <xdr:colOff>184150</xdr:colOff>
      <xdr:row>61</xdr:row>
      <xdr:rowOff>126746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5588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204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61214</xdr:rowOff>
    </xdr:from>
    <xdr:to>
      <xdr:col>19</xdr:col>
      <xdr:colOff>184150</xdr:colOff>
      <xdr:row>62</xdr:row>
      <xdr:rowOff>162814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5588</xdr:rowOff>
    </xdr:from>
    <xdr:to>
      <xdr:col>15</xdr:col>
      <xdr:colOff>82550</xdr:colOff>
      <xdr:row>64</xdr:row>
      <xdr:rowOff>44196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783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80518</xdr:rowOff>
    </xdr:from>
    <xdr:to>
      <xdr:col>15</xdr:col>
      <xdr:colOff>133350</xdr:colOff>
      <xdr:row>63</xdr:row>
      <xdr:rowOff>10668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20845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65</xdr:row>
      <xdr:rowOff>22352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1699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61214</xdr:rowOff>
    </xdr:from>
    <xdr:to>
      <xdr:col>11</xdr:col>
      <xdr:colOff>82550</xdr:colOff>
      <xdr:row>62</xdr:row>
      <xdr:rowOff>162814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146829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0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41165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人件費について、ごみ処理業務と消防業務を一部事務組合で行うなど、職員数の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に取り組んでいることから類似団体の中においても低い数値で推移して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。物件費等を削減するために、予算編成において削減目標額を設定するなど、今後も行政サービスの向上を図りつつ、歳出経費の精査に努めて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41042</xdr:rowOff>
    </xdr:from>
    <xdr:to>
      <xdr:col>23</xdr:col>
      <xdr:colOff>133350</xdr:colOff>
      <xdr:row>82</xdr:row>
      <xdr:rowOff>115103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99942"/>
          <a:ext cx="838200" cy="7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2406</xdr:rowOff>
    </xdr:from>
    <xdr:to>
      <xdr:col>19</xdr:col>
      <xdr:colOff>133350</xdr:colOff>
      <xdr:row>82</xdr:row>
      <xdr:rowOff>41042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89856"/>
          <a:ext cx="889000" cy="2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121701</xdr:rowOff>
    </xdr:from>
    <xdr:to>
      <xdr:col>15</xdr:col>
      <xdr:colOff>82550</xdr:colOff>
      <xdr:row>81</xdr:row>
      <xdr:rowOff>2406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37701"/>
          <a:ext cx="889000" cy="5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123286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111514</xdr:rowOff>
    </xdr:from>
    <xdr:to>
      <xdr:col>11</xdr:col>
      <xdr:colOff>31750</xdr:colOff>
      <xdr:row>80</xdr:row>
      <xdr:rowOff>121701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27514"/>
          <a:ext cx="889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74958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0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38056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64303</xdr:rowOff>
    </xdr:from>
    <xdr:to>
      <xdr:col>23</xdr:col>
      <xdr:colOff>184150</xdr:colOff>
      <xdr:row>82</xdr:row>
      <xdr:rowOff>165903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80830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161692</xdr:rowOff>
    </xdr:from>
    <xdr:to>
      <xdr:col>19</xdr:col>
      <xdr:colOff>184150</xdr:colOff>
      <xdr:row>82</xdr:row>
      <xdr:rowOff>91842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102019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18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123056</xdr:rowOff>
    </xdr:from>
    <xdr:to>
      <xdr:col>15</xdr:col>
      <xdr:colOff>133350</xdr:colOff>
      <xdr:row>81</xdr:row>
      <xdr:rowOff>53206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3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63383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0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70901</xdr:rowOff>
    </xdr:from>
    <xdr:to>
      <xdr:col>11</xdr:col>
      <xdr:colOff>82550</xdr:colOff>
      <xdr:row>81</xdr:row>
      <xdr:rowOff>1051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11228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5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60714</xdr:rowOff>
    </xdr:from>
    <xdr:to>
      <xdr:col>7</xdr:col>
      <xdr:colOff>31750</xdr:colOff>
      <xdr:row>80</xdr:row>
      <xdr:rowOff>162314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1041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4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管理職員を対象とした給料減額特例措置を廃止したことに伴い、令和２年度から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の特に高い水準が続いている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。近隣市や国の動向などをふまえ、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さらなる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適正な給与体系の確保に努めて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76012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32657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32657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類似団体内平均値を下回る状態で推移してい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、近年は増加傾向にあるため、各課業務の見直しや効率的な人員配置を行い、職員数の適正管理に努めて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32385</xdr:rowOff>
    </xdr:from>
    <xdr:to>
      <xdr:col>81</xdr:col>
      <xdr:colOff>44450</xdr:colOff>
      <xdr:row>62</xdr:row>
      <xdr:rowOff>38418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6228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62</xdr:row>
      <xdr:rowOff>42439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66228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12277</xdr:rowOff>
    </xdr:from>
    <xdr:to>
      <xdr:col>72</xdr:col>
      <xdr:colOff>203200</xdr:colOff>
      <xdr:row>62</xdr:row>
      <xdr:rowOff>42439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4217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10266</xdr:rowOff>
    </xdr:from>
    <xdr:to>
      <xdr:col>68</xdr:col>
      <xdr:colOff>152400</xdr:colOff>
      <xdr:row>62</xdr:row>
      <xdr:rowOff>12277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401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159068</xdr:rowOff>
    </xdr:from>
    <xdr:to>
      <xdr:col>81</xdr:col>
      <xdr:colOff>95250</xdr:colOff>
      <xdr:row>62</xdr:row>
      <xdr:rowOff>89218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4145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153035</xdr:rowOff>
    </xdr:from>
    <xdr:to>
      <xdr:col>77</xdr:col>
      <xdr:colOff>95250</xdr:colOff>
      <xdr:row>62</xdr:row>
      <xdr:rowOff>83185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93362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163089</xdr:rowOff>
    </xdr:from>
    <xdr:to>
      <xdr:col>73</xdr:col>
      <xdr:colOff>44450</xdr:colOff>
      <xdr:row>62</xdr:row>
      <xdr:rowOff>93239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103416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9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132927</xdr:rowOff>
    </xdr:from>
    <xdr:to>
      <xdr:col>68</xdr:col>
      <xdr:colOff>203200</xdr:colOff>
      <xdr:row>62</xdr:row>
      <xdr:rowOff>63077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73254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130916</xdr:rowOff>
    </xdr:from>
    <xdr:to>
      <xdr:col>64</xdr:col>
      <xdr:colOff>152400</xdr:colOff>
      <xdr:row>62</xdr:row>
      <xdr:rowOff>61066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71243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改善し、引き続き改善傾向にあ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年発行の臨時地方道整備事業債</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地方特定道路整備事業分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の償還終了などに伴い元利償還金が減少したことや下水道事業会計に対する繰出金の減少に伴い公営企業準元利償還金が減少したことがあげられる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適切な地方債発行管理に努めて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15875</xdr:rowOff>
    </xdr:from>
    <xdr:to>
      <xdr:col>81</xdr:col>
      <xdr:colOff>44450</xdr:colOff>
      <xdr:row>41</xdr:row>
      <xdr:rowOff>126471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045325"/>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126471</xdr:rowOff>
    </xdr:from>
    <xdr:to>
      <xdr:col>77</xdr:col>
      <xdr:colOff>44450</xdr:colOff>
      <xdr:row>42</xdr:row>
      <xdr:rowOff>75671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1559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75671</xdr:rowOff>
    </xdr:from>
    <xdr:to>
      <xdr:col>72</xdr:col>
      <xdr:colOff>203200</xdr:colOff>
      <xdr:row>43</xdr:row>
      <xdr:rowOff>75142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276571"/>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75142</xdr:rowOff>
    </xdr:from>
    <xdr:to>
      <xdr:col>68</xdr:col>
      <xdr:colOff>152400</xdr:colOff>
      <xdr:row>43</xdr:row>
      <xdr:rowOff>165629</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447492"/>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136525</xdr:rowOff>
    </xdr:from>
    <xdr:to>
      <xdr:col>81</xdr:col>
      <xdr:colOff>95250</xdr:colOff>
      <xdr:row>41</xdr:row>
      <xdr:rowOff>66675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153052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75671</xdr:rowOff>
    </xdr:from>
    <xdr:to>
      <xdr:col>77</xdr:col>
      <xdr:colOff>95250</xdr:colOff>
      <xdr:row>42</xdr:row>
      <xdr:rowOff>5821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162048</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19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24871</xdr:rowOff>
    </xdr:from>
    <xdr:to>
      <xdr:col>73</xdr:col>
      <xdr:colOff>44450</xdr:colOff>
      <xdr:row>42</xdr:row>
      <xdr:rowOff>126471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2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111248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24342</xdr:rowOff>
    </xdr:from>
    <xdr:to>
      <xdr:col>68</xdr:col>
      <xdr:colOff>203200</xdr:colOff>
      <xdr:row>43</xdr:row>
      <xdr:rowOff>125942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110719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114829</xdr:rowOff>
    </xdr:from>
    <xdr:to>
      <xdr:col>64</xdr:col>
      <xdr:colOff>152400</xdr:colOff>
      <xdr:row>44</xdr:row>
      <xdr:rowOff>44979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29756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近年、将来負担比率は改善し続けており、令和３年度に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ついては、前年度と比べ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ている。主な要因としては、新発債の発行抑制に伴い地方債現在高が減少したことや下水道事業会計企業債現在高の減少に伴い公営企業債等繰入見込額が減少したことがあげられる。今後も将来負担の軽減に努め、財政の健全化を図っていく。</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5987</xdr:rowOff>
    </xdr:from>
    <xdr:to>
      <xdr:col>77</xdr:col>
      <xdr:colOff>44450</xdr:colOff>
      <xdr:row>14</xdr:row>
      <xdr:rowOff>124913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406287"/>
          <a:ext cx="889000" cy="1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124913</xdr:rowOff>
    </xdr:from>
    <xdr:to>
      <xdr:col>72</xdr:col>
      <xdr:colOff>203200</xdr:colOff>
      <xdr:row>15</xdr:row>
      <xdr:rowOff>1724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52521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1724</xdr:rowOff>
    </xdr:from>
    <xdr:to>
      <xdr:col>68</xdr:col>
      <xdr:colOff>152400</xdr:colOff>
      <xdr:row>15</xdr:row>
      <xdr:rowOff>96520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573474"/>
          <a:ext cx="889000" cy="9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126637</xdr:rowOff>
    </xdr:from>
    <xdr:to>
      <xdr:col>77</xdr:col>
      <xdr:colOff>95250</xdr:colOff>
      <xdr:row>14</xdr:row>
      <xdr:rowOff>56787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3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41564</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441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74113</xdr:rowOff>
    </xdr:from>
    <xdr:to>
      <xdr:col>73</xdr:col>
      <xdr:colOff>44450</xdr:colOff>
      <xdr:row>15</xdr:row>
      <xdr:rowOff>4263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4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160490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56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122374</xdr:rowOff>
    </xdr:from>
    <xdr:to>
      <xdr:col>68</xdr:col>
      <xdr:colOff>203200</xdr:colOff>
      <xdr:row>15</xdr:row>
      <xdr:rowOff>52524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5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37301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60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45720</xdr:rowOff>
    </xdr:from>
    <xdr:to>
      <xdr:col>64</xdr:col>
      <xdr:colOff>152400</xdr:colOff>
      <xdr:row>15</xdr:row>
      <xdr:rowOff>147320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132097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70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109,565
108,399
26.45
45,884,969
45,315,757
569,212
24,753,249
35,547,816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任期付職員の新規採用、会計年度任用職員の給与改定などにより人件費は増加したものの、普通交付税等の増加額が上回ったことにより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類似団体内平均値を下回っている主な要因として、ごみ処理業務と消防業務を一部事務組合で行っていることや、「行財政改革大綱」等に基づく職員数の適正管理による人件費の抑制などが挙げられる。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35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37</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94044"/>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36</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35</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843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59961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3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主な要因として、事業の複雑化・専門化への対応や、人件費の圧縮等の観点から、アウトソーシングを活用しているが、職員で対応できる箇所を精査し、業務委託に係る費用を縮減するように努めていることが挙げられ、今後も事務事業の見直しや委託内容の精査等により費用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129721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470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17</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01471"/>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4536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19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26307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19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類似団体内平均値を上回っている主な要因として、生活保護費が類似団体に比べて高い水準にあることが挙げられ、引き続き資格審査等の適正化に努めていく。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54610</xdr:rowOff>
    </xdr:from>
    <xdr:to>
      <xdr:col>24</xdr:col>
      <xdr:colOff>25400</xdr:colOff>
      <xdr:row>57</xdr:row>
      <xdr:rowOff>77470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27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77470</xdr:rowOff>
    </xdr:from>
    <xdr:to>
      <xdr:col>19</xdr:col>
      <xdr:colOff>187325</xdr:colOff>
      <xdr:row>58</xdr:row>
      <xdr:rowOff>58420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50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27940</xdr:rowOff>
    </xdr:from>
    <xdr:to>
      <xdr:col>15</xdr:col>
      <xdr:colOff>98425</xdr:colOff>
      <xdr:row>58</xdr:row>
      <xdr:rowOff>58420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7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27940</xdr:rowOff>
    </xdr:from>
    <xdr:to>
      <xdr:col>11</xdr:col>
      <xdr:colOff>9525</xdr:colOff>
      <xdr:row>58</xdr:row>
      <xdr:rowOff>81280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97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xdr:rowOff>
    </xdr:from>
    <xdr:to>
      <xdr:col>24</xdr:col>
      <xdr:colOff>76200</xdr:colOff>
      <xdr:row>57</xdr:row>
      <xdr:rowOff>105410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147337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26670</xdr:rowOff>
    </xdr:from>
    <xdr:to>
      <xdr:col>20</xdr:col>
      <xdr:colOff>38100</xdr:colOff>
      <xdr:row>57</xdr:row>
      <xdr:rowOff>128270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113047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148590</xdr:rowOff>
    </xdr:from>
    <xdr:to>
      <xdr:col>11</xdr:col>
      <xdr:colOff>60325</xdr:colOff>
      <xdr:row>58</xdr:row>
      <xdr:rowOff>78740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63517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類似団体内平均値を上回っている主な要因として、介護保険特別会計などへの繰出金が類似団体に比べて高い水準にあることが挙げられる。</a:t>
          </a:r>
        </a:p>
        <a:p>
          <a:r>
            <a:rPr kumimoji="1" lang="ja-JP" altLang="en-US" sz="1300">
              <a:latin typeface="ＭＳ Ｐゴシック" panose="020B0600070205080204" pitchFamily="50" charset="-128"/>
              <a:ea typeface="ＭＳ Ｐゴシック" panose="020B0600070205080204" pitchFamily="50" charset="-128"/>
            </a:rPr>
            <a:t>　今後も医療費の増加等が進むことにより繰出金の増加が予想されるが、疾病予防や介護予防に取り組むことで、負担軽減に努めていく。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58</xdr:row>
      <xdr:rowOff>7257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969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7257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4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57</xdr:row>
      <xdr:rowOff>167822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61</xdr:row>
      <xdr:rowOff>91622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07815"/>
          <a:ext cx="889000" cy="64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127907</xdr:rowOff>
    </xdr:from>
    <xdr:to>
      <xdr:col>78</xdr:col>
      <xdr:colOff>120650</xdr:colOff>
      <xdr:row>58</xdr:row>
      <xdr:rowOff>58057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42834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40822</xdr:rowOff>
    </xdr:from>
    <xdr:to>
      <xdr:col>65</xdr:col>
      <xdr:colOff>53975</xdr:colOff>
      <xdr:row>61</xdr:row>
      <xdr:rowOff>142422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127199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5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類似団体内平均値を大きく上回っている主な要因として、ごみ処理業務と消防業務を実施する一部事務組合への負担金や下水道事業会計補助金が含まれていることが挙げられる。</a:t>
          </a:r>
        </a:p>
        <a:p>
          <a:r>
            <a:rPr kumimoji="1" lang="ja-JP" altLang="en-US" sz="1300">
              <a:latin typeface="ＭＳ Ｐゴシック" panose="020B0600070205080204" pitchFamily="50" charset="-128"/>
              <a:ea typeface="ＭＳ Ｐゴシック" panose="020B0600070205080204" pitchFamily="50" charset="-128"/>
            </a:rPr>
            <a:t>　なお、負担金については、今後も同水準での推移が続くものと考えられるが、更なる広域化など一部事務組合においても経営健全化による経費圧縮への取組み等を進め、構成市の負担の逓減を図るよう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117856</xdr:rowOff>
    </xdr:from>
    <xdr:to>
      <xdr:col>82</xdr:col>
      <xdr:colOff>107950</xdr:colOff>
      <xdr:row>39</xdr:row>
      <xdr:rowOff>83566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63295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83566</xdr:rowOff>
    </xdr:from>
    <xdr:to>
      <xdr:col>78</xdr:col>
      <xdr:colOff>69850</xdr:colOff>
      <xdr:row>39</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7701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110998</xdr:rowOff>
    </xdr:from>
    <xdr:to>
      <xdr:col>73</xdr:col>
      <xdr:colOff>180975</xdr:colOff>
      <xdr:row>39</xdr:row>
      <xdr:rowOff>110998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797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39</xdr:row>
      <xdr:rowOff>110998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431788"/>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32766</xdr:rowOff>
    </xdr:from>
    <xdr:to>
      <xdr:col>78</xdr:col>
      <xdr:colOff>120650</xdr:colOff>
      <xdr:row>39</xdr:row>
      <xdr:rowOff>134366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119143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60198</xdr:rowOff>
    </xdr:from>
    <xdr:to>
      <xdr:col>74</xdr:col>
      <xdr:colOff>31750</xdr:colOff>
      <xdr:row>39</xdr:row>
      <xdr:rowOff>161798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146575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60198</xdr:rowOff>
    </xdr:from>
    <xdr:to>
      <xdr:col>69</xdr:col>
      <xdr:colOff>142875</xdr:colOff>
      <xdr:row>39</xdr:row>
      <xdr:rowOff>161798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146575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公債費は大型公共施設の整備に係る償還金の減少に加え、普通交付税等の増加により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主な要因として、財政健全化の取組みに基づき新たな借金の借入を抑制してきたことに加え、大型公共施設の整備に係る償還金の減少が挙げられるが、今後公共施設の更新や長寿命化対策控えており、引き続き地方債発行の適切な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77</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267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39370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0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78</xdr:row>
      <xdr:rowOff>5080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41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96520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7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類似団体内平均値を上回っている主な要因として、扶助費や補助費等が類似団体に比べて高い水準にあることが挙げられる。</a:t>
          </a:r>
        </a:p>
        <a:p>
          <a:r>
            <a:rPr kumimoji="1" lang="ja-JP" altLang="en-US" sz="1300">
              <a:latin typeface="ＭＳ Ｐゴシック" panose="020B0600070205080204" pitchFamily="50" charset="-128"/>
              <a:ea typeface="ＭＳ Ｐゴシック" panose="020B0600070205080204" pitchFamily="50" charset="-128"/>
            </a:rPr>
            <a:t>　今後も厳しい財政状況が予想されるが、近隣市や国の動向などを踏まえ、引き続き適正な財政運営の確保に努めていく。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81813"/>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79</xdr:row>
      <xdr:rowOff>147574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6601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79</xdr:row>
      <xdr:rowOff>147574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6464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101854</xdr:rowOff>
    </xdr:from>
    <xdr:to>
      <xdr:col>69</xdr:col>
      <xdr:colOff>92075</xdr:colOff>
      <xdr:row>80</xdr:row>
      <xdr:rowOff>17272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6464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96774</xdr:rowOff>
    </xdr:from>
    <xdr:to>
      <xdr:col>74</xdr:col>
      <xdr:colOff>31750</xdr:colOff>
      <xdr:row>80</xdr:row>
      <xdr:rowOff>26924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11701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137922</xdr:rowOff>
    </xdr:from>
    <xdr:to>
      <xdr:col>65</xdr:col>
      <xdr:colOff>53975</xdr:colOff>
      <xdr:row>80</xdr:row>
      <xdr:rowOff>68072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52849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122047</xdr:rowOff>
    </xdr:from>
    <xdr:to>
      <xdr:col>29</xdr:col>
      <xdr:colOff>127000</xdr:colOff>
      <xdr:row>15</xdr:row>
      <xdr:rowOff>142364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741422"/>
          <a:ext cx="647700" cy="20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122047</xdr:rowOff>
    </xdr:from>
    <xdr:to>
      <xdr:col>26</xdr:col>
      <xdr:colOff>50800</xdr:colOff>
      <xdr:row>16</xdr:row>
      <xdr:rowOff>140821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41422"/>
          <a:ext cx="698500" cy="190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170140</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140821</xdr:rowOff>
    </xdr:from>
    <xdr:to>
      <xdr:col>22</xdr:col>
      <xdr:colOff>114300</xdr:colOff>
      <xdr:row>17</xdr:row>
      <xdr:rowOff>13776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31646"/>
          <a:ext cx="698500" cy="44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47210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168138</xdr:rowOff>
    </xdr:from>
    <xdr:to>
      <xdr:col>18</xdr:col>
      <xdr:colOff>177800</xdr:colOff>
      <xdr:row>17</xdr:row>
      <xdr:rowOff>13776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958963"/>
          <a:ext cx="698500" cy="17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63298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68356</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91564</xdr:rowOff>
    </xdr:from>
    <xdr:to>
      <xdr:col>29</xdr:col>
      <xdr:colOff>177800</xdr:colOff>
      <xdr:row>16</xdr:row>
      <xdr:rowOff>21714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1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108091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5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71247</xdr:rowOff>
    </xdr:from>
    <xdr:to>
      <xdr:col>26</xdr:col>
      <xdr:colOff>101600</xdr:colOff>
      <xdr:row>16</xdr:row>
      <xdr:rowOff>1397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9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11574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5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90021</xdr:rowOff>
    </xdr:from>
    <xdr:to>
      <xdr:col>22</xdr:col>
      <xdr:colOff>165100</xdr:colOff>
      <xdr:row>17</xdr:row>
      <xdr:rowOff>20171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80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30348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4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134426</xdr:rowOff>
    </xdr:from>
    <xdr:to>
      <xdr:col>19</xdr:col>
      <xdr:colOff>38100</xdr:colOff>
      <xdr:row>17</xdr:row>
      <xdr:rowOff>64576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2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74753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9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117338</xdr:rowOff>
    </xdr:from>
    <xdr:to>
      <xdr:col>15</xdr:col>
      <xdr:colOff>101600</xdr:colOff>
      <xdr:row>17</xdr:row>
      <xdr:rowOff>47488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0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57665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7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309842</xdr:rowOff>
    </xdr:from>
    <xdr:to>
      <xdr:col>29</xdr:col>
      <xdr:colOff>127000</xdr:colOff>
      <xdr:row>35</xdr:row>
      <xdr:rowOff>330111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20192"/>
          <a:ext cx="647700" cy="2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264046</xdr:rowOff>
    </xdr:from>
    <xdr:to>
      <xdr:col>26</xdr:col>
      <xdr:colOff>50800</xdr:colOff>
      <xdr:row>35</xdr:row>
      <xdr:rowOff>309842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74396"/>
          <a:ext cx="698500" cy="45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141669</xdr:rowOff>
    </xdr:from>
    <xdr:to>
      <xdr:col>22</xdr:col>
      <xdr:colOff>114300</xdr:colOff>
      <xdr:row>35</xdr:row>
      <xdr:rowOff>264046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52019"/>
          <a:ext cx="698500" cy="12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79832</xdr:rowOff>
    </xdr:from>
    <xdr:to>
      <xdr:col>18</xdr:col>
      <xdr:colOff>177800</xdr:colOff>
      <xdr:row>35</xdr:row>
      <xdr:rowOff>141669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90182"/>
          <a:ext cx="698500" cy="61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279311</xdr:rowOff>
    </xdr:from>
    <xdr:to>
      <xdr:col>29</xdr:col>
      <xdr:colOff>177800</xdr:colOff>
      <xdr:row>36</xdr:row>
      <xdr:rowOff>38011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89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251388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259042</xdr:rowOff>
    </xdr:from>
    <xdr:to>
      <xdr:col>26</xdr:col>
      <xdr:colOff>101600</xdr:colOff>
      <xdr:row>36</xdr:row>
      <xdr:rowOff>17742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6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2519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5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213246</xdr:rowOff>
    </xdr:from>
    <xdr:to>
      <xdr:col>22</xdr:col>
      <xdr:colOff>165100</xdr:colOff>
      <xdr:row>35</xdr:row>
      <xdr:rowOff>314846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2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325023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9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90869</xdr:rowOff>
    </xdr:from>
    <xdr:to>
      <xdr:col>19</xdr:col>
      <xdr:colOff>38100</xdr:colOff>
      <xdr:row>35</xdr:row>
      <xdr:rowOff>192469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01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202646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7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29032</xdr:rowOff>
    </xdr:from>
    <xdr:to>
      <xdr:col>15</xdr:col>
      <xdr:colOff>101600</xdr:colOff>
      <xdr:row>35</xdr:row>
      <xdr:rowOff>130632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3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140809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0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109,565
108,399
26.45
45,884,969
45,315,757
569,212
24,753,249
35,547,816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51415</xdr:rowOff>
    </xdr:from>
    <xdr:to>
      <xdr:col>24</xdr:col>
      <xdr:colOff>63500</xdr:colOff>
      <xdr:row>36</xdr:row>
      <xdr:rowOff>80744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23615"/>
          <a:ext cx="838200" cy="2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80744</xdr:rowOff>
    </xdr:from>
    <xdr:to>
      <xdr:col>19</xdr:col>
      <xdr:colOff>177800</xdr:colOff>
      <xdr:row>37</xdr:row>
      <xdr:rowOff>130533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52944"/>
          <a:ext cx="889000" cy="22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130533</xdr:rowOff>
    </xdr:from>
    <xdr:to>
      <xdr:col>15</xdr:col>
      <xdr:colOff>50800</xdr:colOff>
      <xdr:row>38</xdr:row>
      <xdr:rowOff>16279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74183"/>
          <a:ext cx="8890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16279</xdr:rowOff>
    </xdr:from>
    <xdr:to>
      <xdr:col>10</xdr:col>
      <xdr:colOff>114300</xdr:colOff>
      <xdr:row>38</xdr:row>
      <xdr:rowOff>75052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31379"/>
          <a:ext cx="889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615</xdr:rowOff>
    </xdr:from>
    <xdr:to>
      <xdr:col>24</xdr:col>
      <xdr:colOff>114300</xdr:colOff>
      <xdr:row>36</xdr:row>
      <xdr:rowOff>102215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150492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29944</xdr:rowOff>
    </xdr:from>
    <xdr:to>
      <xdr:col>20</xdr:col>
      <xdr:colOff>38100</xdr:colOff>
      <xdr:row>36</xdr:row>
      <xdr:rowOff>131544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0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122671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79733</xdr:rowOff>
    </xdr:from>
    <xdr:to>
      <xdr:col>15</xdr:col>
      <xdr:colOff>101600</xdr:colOff>
      <xdr:row>38</xdr:row>
      <xdr:rowOff>9883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2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1010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1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136929</xdr:rowOff>
    </xdr:from>
    <xdr:to>
      <xdr:col>10</xdr:col>
      <xdr:colOff>165100</xdr:colOff>
      <xdr:row>38</xdr:row>
      <xdr:rowOff>67079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58206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7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24252</xdr:rowOff>
    </xdr:from>
    <xdr:to>
      <xdr:col>6</xdr:col>
      <xdr:colOff>38100</xdr:colOff>
      <xdr:row>38</xdr:row>
      <xdr:rowOff>125852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116979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3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73958</xdr:rowOff>
    </xdr:from>
    <xdr:to>
      <xdr:col>24</xdr:col>
      <xdr:colOff>63500</xdr:colOff>
      <xdr:row>58</xdr:row>
      <xdr:rowOff>124764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18058"/>
          <a:ext cx="838200" cy="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124764</xdr:rowOff>
    </xdr:from>
    <xdr:to>
      <xdr:col>19</xdr:col>
      <xdr:colOff>177800</xdr:colOff>
      <xdr:row>58</xdr:row>
      <xdr:rowOff>148825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68864"/>
          <a:ext cx="8890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148825</xdr:rowOff>
    </xdr:from>
    <xdr:to>
      <xdr:col>15</xdr:col>
      <xdr:colOff>50800</xdr:colOff>
      <xdr:row>59</xdr:row>
      <xdr:rowOff>22466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92925"/>
          <a:ext cx="8890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16713</xdr:rowOff>
    </xdr:from>
    <xdr:to>
      <xdr:col>10</xdr:col>
      <xdr:colOff>114300</xdr:colOff>
      <xdr:row>59</xdr:row>
      <xdr:rowOff>22466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132263"/>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23158</xdr:rowOff>
    </xdr:from>
    <xdr:to>
      <xdr:col>24</xdr:col>
      <xdr:colOff>114300</xdr:colOff>
      <xdr:row>58</xdr:row>
      <xdr:rowOff>124758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109535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8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73964</xdr:rowOff>
    </xdr:from>
    <xdr:to>
      <xdr:col>20</xdr:col>
      <xdr:colOff>38100</xdr:colOff>
      <xdr:row>59</xdr:row>
      <xdr:rowOff>4114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1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166691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11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98025</xdr:rowOff>
    </xdr:from>
    <xdr:to>
      <xdr:col>15</xdr:col>
      <xdr:colOff>101600</xdr:colOff>
      <xdr:row>59</xdr:row>
      <xdr:rowOff>28175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19302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143116</xdr:rowOff>
    </xdr:from>
    <xdr:to>
      <xdr:col>10</xdr:col>
      <xdr:colOff>165100</xdr:colOff>
      <xdr:row>59</xdr:row>
      <xdr:rowOff>73266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64393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137363</xdr:rowOff>
    </xdr:from>
    <xdr:to>
      <xdr:col>6</xdr:col>
      <xdr:colOff>38100</xdr:colOff>
      <xdr:row>59</xdr:row>
      <xdr:rowOff>67513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58640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7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136613</xdr:rowOff>
    </xdr:from>
    <xdr:to>
      <xdr:col>24</xdr:col>
      <xdr:colOff>63500</xdr:colOff>
      <xdr:row>77</xdr:row>
      <xdr:rowOff>138728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38263"/>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134671</xdr:rowOff>
    </xdr:from>
    <xdr:to>
      <xdr:col>19</xdr:col>
      <xdr:colOff>177800</xdr:colOff>
      <xdr:row>77</xdr:row>
      <xdr:rowOff>136613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36321"/>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134671</xdr:rowOff>
    </xdr:from>
    <xdr:to>
      <xdr:col>15</xdr:col>
      <xdr:colOff>50800</xdr:colOff>
      <xdr:row>77</xdr:row>
      <xdr:rowOff>144444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36321"/>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142387</xdr:rowOff>
    </xdr:from>
    <xdr:to>
      <xdr:col>10</xdr:col>
      <xdr:colOff>114300</xdr:colOff>
      <xdr:row>77</xdr:row>
      <xdr:rowOff>144444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4403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87928</xdr:rowOff>
    </xdr:from>
    <xdr:to>
      <xdr:col>24</xdr:col>
      <xdr:colOff>114300</xdr:colOff>
      <xdr:row>78</xdr:row>
      <xdr:rowOff>18078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2855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0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85813</xdr:rowOff>
    </xdr:from>
    <xdr:to>
      <xdr:col>20</xdr:col>
      <xdr:colOff>38100</xdr:colOff>
      <xdr:row>78</xdr:row>
      <xdr:rowOff>15963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8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83871</xdr:rowOff>
    </xdr:from>
    <xdr:to>
      <xdr:col>15</xdr:col>
      <xdr:colOff>101600</xdr:colOff>
      <xdr:row>78</xdr:row>
      <xdr:rowOff>14021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5148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7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93644</xdr:rowOff>
    </xdr:from>
    <xdr:to>
      <xdr:col>10</xdr:col>
      <xdr:colOff>165100</xdr:colOff>
      <xdr:row>78</xdr:row>
      <xdr:rowOff>23794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14921</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30017" y="1338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91587</xdr:rowOff>
    </xdr:from>
    <xdr:to>
      <xdr:col>6</xdr:col>
      <xdr:colOff>38100</xdr:colOff>
      <xdr:row>78</xdr:row>
      <xdr:rowOff>21737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12864</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41017" y="1338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34206</xdr:rowOff>
    </xdr:from>
    <xdr:to>
      <xdr:col>24</xdr:col>
      <xdr:colOff>63500</xdr:colOff>
      <xdr:row>97</xdr:row>
      <xdr:rowOff>100216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6493406"/>
          <a:ext cx="838200" cy="2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100216</xdr:rowOff>
    </xdr:from>
    <xdr:to>
      <xdr:col>19</xdr:col>
      <xdr:colOff>177800</xdr:colOff>
      <xdr:row>97</xdr:row>
      <xdr:rowOff>108683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6730866"/>
          <a:ext cx="889000" cy="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98252</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108683</xdr:rowOff>
    </xdr:from>
    <xdr:to>
      <xdr:col>15</xdr:col>
      <xdr:colOff>50800</xdr:colOff>
      <xdr:row>97</xdr:row>
      <xdr:rowOff>121869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019300" y="16739333"/>
          <a:ext cx="889000" cy="1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117271</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9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115204</xdr:rowOff>
    </xdr:from>
    <xdr:to>
      <xdr:col>10</xdr:col>
      <xdr:colOff>114300</xdr:colOff>
      <xdr:row>97</xdr:row>
      <xdr:rowOff>121869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1130300" y="16745854"/>
          <a:ext cx="889000" cy="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166127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96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154856</xdr:rowOff>
    </xdr:from>
    <xdr:to>
      <xdr:col>24</xdr:col>
      <xdr:colOff>114300</xdr:colOff>
      <xdr:row>96</xdr:row>
      <xdr:rowOff>85006</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644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6283</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629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49416</xdr:rowOff>
    </xdr:from>
    <xdr:to>
      <xdr:col>20</xdr:col>
      <xdr:colOff>38100</xdr:colOff>
      <xdr:row>97</xdr:row>
      <xdr:rowOff>151016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68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167543</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497795" y="1645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57883</xdr:rowOff>
    </xdr:from>
    <xdr:to>
      <xdr:col>15</xdr:col>
      <xdr:colOff>101600</xdr:colOff>
      <xdr:row>97</xdr:row>
      <xdr:rowOff>159483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6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4560</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646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71069</xdr:rowOff>
    </xdr:from>
    <xdr:to>
      <xdr:col>10</xdr:col>
      <xdr:colOff>165100</xdr:colOff>
      <xdr:row>98</xdr:row>
      <xdr:rowOff>1219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7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17746</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47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64404</xdr:rowOff>
    </xdr:from>
    <xdr:to>
      <xdr:col>6</xdr:col>
      <xdr:colOff>38100</xdr:colOff>
      <xdr:row>97</xdr:row>
      <xdr:rowOff>166004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6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11081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47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85489</xdr:rowOff>
    </xdr:from>
    <xdr:to>
      <xdr:col>55</xdr:col>
      <xdr:colOff>0</xdr:colOff>
      <xdr:row>36</xdr:row>
      <xdr:rowOff>58743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057539"/>
          <a:ext cx="838200" cy="117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52141</xdr:rowOff>
    </xdr:from>
    <xdr:ext cx="534377"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22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85489</xdr:rowOff>
    </xdr:from>
    <xdr:to>
      <xdr:col>50</xdr:col>
      <xdr:colOff>114300</xdr:colOff>
      <xdr:row>36</xdr:row>
      <xdr:rowOff>131917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057539"/>
          <a:ext cx="889000" cy="124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106254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2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131917</xdr:rowOff>
    </xdr:from>
    <xdr:to>
      <xdr:col>45</xdr:col>
      <xdr:colOff>177800</xdr:colOff>
      <xdr:row>36</xdr:row>
      <xdr:rowOff>150825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304117"/>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68851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4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150825</xdr:rowOff>
    </xdr:from>
    <xdr:to>
      <xdr:col>41</xdr:col>
      <xdr:colOff>50800</xdr:colOff>
      <xdr:row>37</xdr:row>
      <xdr:rowOff>127965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2302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96011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7943</xdr:rowOff>
    </xdr:from>
    <xdr:to>
      <xdr:col>55</xdr:col>
      <xdr:colOff>50800</xdr:colOff>
      <xdr:row>36</xdr:row>
      <xdr:rowOff>109543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1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30820</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03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34689</xdr:rowOff>
    </xdr:from>
    <xdr:to>
      <xdr:col>50</xdr:col>
      <xdr:colOff>165100</xdr:colOff>
      <xdr:row>29</xdr:row>
      <xdr:rowOff>136289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0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152816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478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81117</xdr:rowOff>
    </xdr:from>
    <xdr:to>
      <xdr:col>46</xdr:col>
      <xdr:colOff>38100</xdr:colOff>
      <xdr:row>37</xdr:row>
      <xdr:rowOff>11267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25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27794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02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100025</xdr:rowOff>
    </xdr:from>
    <xdr:to>
      <xdr:col>41</xdr:col>
      <xdr:colOff>101600</xdr:colOff>
      <xdr:row>37</xdr:row>
      <xdr:rowOff>30175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46702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04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77165</xdr:rowOff>
    </xdr:from>
    <xdr:to>
      <xdr:col>36</xdr:col>
      <xdr:colOff>165100</xdr:colOff>
      <xdr:row>38</xdr:row>
      <xdr:rowOff>7315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169892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58189</xdr:rowOff>
    </xdr:from>
    <xdr:to>
      <xdr:col>55</xdr:col>
      <xdr:colOff>0</xdr:colOff>
      <xdr:row>58</xdr:row>
      <xdr:rowOff>66304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002289"/>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53418</xdr:rowOff>
    </xdr:from>
    <xdr:to>
      <xdr:col>50</xdr:col>
      <xdr:colOff>114300</xdr:colOff>
      <xdr:row>58</xdr:row>
      <xdr:rowOff>58189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997518"/>
          <a:ext cx="889000" cy="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53418</xdr:rowOff>
    </xdr:from>
    <xdr:to>
      <xdr:col>45</xdr:col>
      <xdr:colOff>177800</xdr:colOff>
      <xdr:row>58</xdr:row>
      <xdr:rowOff>60604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97518"/>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60604</xdr:rowOff>
    </xdr:from>
    <xdr:to>
      <xdr:col>41</xdr:col>
      <xdr:colOff>50800</xdr:colOff>
      <xdr:row>58</xdr:row>
      <xdr:rowOff>103870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04704"/>
          <a:ext cx="889000" cy="4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15504</xdr:rowOff>
    </xdr:from>
    <xdr:to>
      <xdr:col>55</xdr:col>
      <xdr:colOff>50800</xdr:colOff>
      <xdr:row>58</xdr:row>
      <xdr:rowOff>117104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101881</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7389</xdr:rowOff>
    </xdr:from>
    <xdr:to>
      <xdr:col>50</xdr:col>
      <xdr:colOff>165100</xdr:colOff>
      <xdr:row>58</xdr:row>
      <xdr:rowOff>108989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100116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2618</xdr:rowOff>
    </xdr:from>
    <xdr:to>
      <xdr:col>46</xdr:col>
      <xdr:colOff>38100</xdr:colOff>
      <xdr:row>58</xdr:row>
      <xdr:rowOff>104218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4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95345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03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9804</xdr:rowOff>
    </xdr:from>
    <xdr:to>
      <xdr:col>41</xdr:col>
      <xdr:colOff>101600</xdr:colOff>
      <xdr:row>58</xdr:row>
      <xdr:rowOff>111404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102531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53070</xdr:rowOff>
    </xdr:from>
    <xdr:to>
      <xdr:col>36</xdr:col>
      <xdr:colOff>165100</xdr:colOff>
      <xdr:row>58</xdr:row>
      <xdr:rowOff>154670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145797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0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38736</xdr:rowOff>
    </xdr:from>
    <xdr:to>
      <xdr:col>55</xdr:col>
      <xdr:colOff>0</xdr:colOff>
      <xdr:row>79</xdr:row>
      <xdr:rowOff>38824</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583286"/>
          <a:ext cx="8382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38824</xdr:rowOff>
    </xdr:from>
    <xdr:to>
      <xdr:col>50</xdr:col>
      <xdr:colOff>114300</xdr:colOff>
      <xdr:row>79</xdr:row>
      <xdr:rowOff>43738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583374"/>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43447</xdr:rowOff>
    </xdr:from>
    <xdr:to>
      <xdr:col>45</xdr:col>
      <xdr:colOff>177800</xdr:colOff>
      <xdr:row>79</xdr:row>
      <xdr:rowOff>43738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587997"/>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43447</xdr:rowOff>
    </xdr:from>
    <xdr:to>
      <xdr:col>41</xdr:col>
      <xdr:colOff>50800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587997"/>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159386</xdr:rowOff>
    </xdr:from>
    <xdr:to>
      <xdr:col>55</xdr:col>
      <xdr:colOff>50800</xdr:colOff>
      <xdr:row>79</xdr:row>
      <xdr:rowOff>89536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74313</xdr:rowOff>
    </xdr:from>
    <xdr:ext cx="378565"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4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159474</xdr:rowOff>
    </xdr:from>
    <xdr:to>
      <xdr:col>50</xdr:col>
      <xdr:colOff>165100</xdr:colOff>
      <xdr:row>79</xdr:row>
      <xdr:rowOff>89624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80751</xdr:rowOff>
    </xdr:from>
    <xdr:ext cx="378565"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50017" y="13625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164388</xdr:rowOff>
    </xdr:from>
    <xdr:to>
      <xdr:col>46</xdr:col>
      <xdr:colOff>38100</xdr:colOff>
      <xdr:row>79</xdr:row>
      <xdr:rowOff>94538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3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85665</xdr:rowOff>
    </xdr:from>
    <xdr:ext cx="313932"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93333" y="13630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164097</xdr:rowOff>
    </xdr:from>
    <xdr:to>
      <xdr:col>41</xdr:col>
      <xdr:colOff>101600</xdr:colOff>
      <xdr:row>79</xdr:row>
      <xdr:rowOff>94247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85374</xdr:rowOff>
    </xdr:from>
    <xdr:ext cx="313932"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704333" y="13629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97478</xdr:rowOff>
    </xdr:from>
    <xdr:to>
      <xdr:col>55</xdr:col>
      <xdr:colOff>0</xdr:colOff>
      <xdr:row>96</xdr:row>
      <xdr:rowOff>142832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556678"/>
          <a:ext cx="8382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116497</xdr:rowOff>
    </xdr:from>
    <xdr:to>
      <xdr:col>50</xdr:col>
      <xdr:colOff>114300</xdr:colOff>
      <xdr:row>96</xdr:row>
      <xdr:rowOff>142832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575697"/>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116497</xdr:rowOff>
    </xdr:from>
    <xdr:to>
      <xdr:col>45</xdr:col>
      <xdr:colOff>177800</xdr:colOff>
      <xdr:row>97</xdr:row>
      <xdr:rowOff>25355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575697"/>
          <a:ext cx="889000" cy="8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25355</xdr:rowOff>
    </xdr:from>
    <xdr:to>
      <xdr:col>41</xdr:col>
      <xdr:colOff>50800</xdr:colOff>
      <xdr:row>97</xdr:row>
      <xdr:rowOff>46020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656005"/>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46678</xdr:rowOff>
    </xdr:from>
    <xdr:to>
      <xdr:col>55</xdr:col>
      <xdr:colOff>50800</xdr:colOff>
      <xdr:row>96</xdr:row>
      <xdr:rowOff>148278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5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25105</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48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92032</xdr:rowOff>
    </xdr:from>
    <xdr:to>
      <xdr:col>50</xdr:col>
      <xdr:colOff>165100</xdr:colOff>
      <xdr:row>97</xdr:row>
      <xdr:rowOff>22182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55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13309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4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65697</xdr:rowOff>
    </xdr:from>
    <xdr:to>
      <xdr:col>46</xdr:col>
      <xdr:colOff>38100</xdr:colOff>
      <xdr:row>96</xdr:row>
      <xdr:rowOff>167297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5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158424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6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146005</xdr:rowOff>
    </xdr:from>
    <xdr:to>
      <xdr:col>41</xdr:col>
      <xdr:colOff>101600</xdr:colOff>
      <xdr:row>97</xdr:row>
      <xdr:rowOff>76155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6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67282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69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166670</xdr:rowOff>
    </xdr:from>
    <xdr:to>
      <xdr:col>36</xdr:col>
      <xdr:colOff>165100</xdr:colOff>
      <xdr:row>97</xdr:row>
      <xdr:rowOff>96820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6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87947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1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5461</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692011"/>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5461</xdr:rowOff>
    </xdr:from>
    <xdr:to>
      <xdr:col>76</xdr:col>
      <xdr:colOff>114300</xdr:colOff>
      <xdr:row>39</xdr:row>
      <xdr:rowOff>7112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692011"/>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7112</xdr:rowOff>
    </xdr:from>
    <xdr:to>
      <xdr:col>71</xdr:col>
      <xdr:colOff>177800</xdr:colOff>
      <xdr:row>39</xdr:row>
      <xdr:rowOff>35433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693662"/>
          <a:ext cx="8890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126111</xdr:rowOff>
    </xdr:from>
    <xdr:to>
      <xdr:col>76</xdr:col>
      <xdr:colOff>165100</xdr:colOff>
      <xdr:row>39</xdr:row>
      <xdr:rowOff>56261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47388</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73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127762</xdr:rowOff>
    </xdr:from>
    <xdr:to>
      <xdr:col>72</xdr:col>
      <xdr:colOff>38100</xdr:colOff>
      <xdr:row>39</xdr:row>
      <xdr:rowOff>57912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49039</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156083</xdr:rowOff>
    </xdr:from>
    <xdr:to>
      <xdr:col>67</xdr:col>
      <xdr:colOff>101600</xdr:colOff>
      <xdr:row>39</xdr:row>
      <xdr:rowOff>86233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77360</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57333" y="67639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142729</xdr:rowOff>
    </xdr:from>
    <xdr:to>
      <xdr:col>85</xdr:col>
      <xdr:colOff>127000</xdr:colOff>
      <xdr:row>75</xdr:row>
      <xdr:rowOff>150388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001479"/>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131814</xdr:rowOff>
    </xdr:from>
    <xdr:to>
      <xdr:col>81</xdr:col>
      <xdr:colOff>50800</xdr:colOff>
      <xdr:row>75</xdr:row>
      <xdr:rowOff>142729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2990564"/>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72568</xdr:rowOff>
    </xdr:from>
    <xdr:to>
      <xdr:col>76</xdr:col>
      <xdr:colOff>114300</xdr:colOff>
      <xdr:row>75</xdr:row>
      <xdr:rowOff>131814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2931318"/>
          <a:ext cx="889000" cy="5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28981</xdr:rowOff>
    </xdr:from>
    <xdr:to>
      <xdr:col>71</xdr:col>
      <xdr:colOff>177800</xdr:colOff>
      <xdr:row>75</xdr:row>
      <xdr:rowOff>72568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2887731"/>
          <a:ext cx="8890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148251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134097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99587</xdr:rowOff>
    </xdr:from>
    <xdr:to>
      <xdr:col>85</xdr:col>
      <xdr:colOff>177800</xdr:colOff>
      <xdr:row>76</xdr:row>
      <xdr:rowOff>29738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9583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78014</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9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91929</xdr:rowOff>
    </xdr:from>
    <xdr:to>
      <xdr:col>81</xdr:col>
      <xdr:colOff>101600</xdr:colOff>
      <xdr:row>76</xdr:row>
      <xdr:rowOff>22079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9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0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81014</xdr:rowOff>
    </xdr:from>
    <xdr:to>
      <xdr:col>76</xdr:col>
      <xdr:colOff>165100</xdr:colOff>
      <xdr:row>76</xdr:row>
      <xdr:rowOff>11164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9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2291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0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21768</xdr:rowOff>
    </xdr:from>
    <xdr:to>
      <xdr:col>72</xdr:col>
      <xdr:colOff>38100</xdr:colOff>
      <xdr:row>75</xdr:row>
      <xdr:rowOff>123368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8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139895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5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149631</xdr:rowOff>
    </xdr:from>
    <xdr:to>
      <xdr:col>67</xdr:col>
      <xdr:colOff>101600</xdr:colOff>
      <xdr:row>75</xdr:row>
      <xdr:rowOff>79781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8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96308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1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47664</xdr:rowOff>
    </xdr:from>
    <xdr:to>
      <xdr:col>85</xdr:col>
      <xdr:colOff>127000</xdr:colOff>
      <xdr:row>98</xdr:row>
      <xdr:rowOff>165405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49764"/>
          <a:ext cx="838200" cy="1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165405</xdr:rowOff>
    </xdr:from>
    <xdr:to>
      <xdr:col>81</xdr:col>
      <xdr:colOff>50800</xdr:colOff>
      <xdr:row>99</xdr:row>
      <xdr:rowOff>11888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67505"/>
          <a:ext cx="889000" cy="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11888</xdr:rowOff>
    </xdr:from>
    <xdr:to>
      <xdr:col>76</xdr:col>
      <xdr:colOff>114300</xdr:colOff>
      <xdr:row>99</xdr:row>
      <xdr:rowOff>35268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85438"/>
          <a:ext cx="889000" cy="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138277</xdr:rowOff>
    </xdr:from>
    <xdr:to>
      <xdr:col>71</xdr:col>
      <xdr:colOff>177800</xdr:colOff>
      <xdr:row>99</xdr:row>
      <xdr:rowOff>35268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40377"/>
          <a:ext cx="889000" cy="6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168314</xdr:rowOff>
    </xdr:from>
    <xdr:to>
      <xdr:col>85</xdr:col>
      <xdr:colOff>177800</xdr:colOff>
      <xdr:row>98</xdr:row>
      <xdr:rowOff>98464</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146741</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7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114605</xdr:rowOff>
    </xdr:from>
    <xdr:to>
      <xdr:col>81</xdr:col>
      <xdr:colOff>101600</xdr:colOff>
      <xdr:row>99</xdr:row>
      <xdr:rowOff>44755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35882</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700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132538</xdr:rowOff>
    </xdr:from>
    <xdr:to>
      <xdr:col>76</xdr:col>
      <xdr:colOff>165100</xdr:colOff>
      <xdr:row>99</xdr:row>
      <xdr:rowOff>62688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53815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702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155918</xdr:rowOff>
    </xdr:from>
    <xdr:to>
      <xdr:col>72</xdr:col>
      <xdr:colOff>38100</xdr:colOff>
      <xdr:row>99</xdr:row>
      <xdr:rowOff>86068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77195</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4017" y="17050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87477</xdr:rowOff>
    </xdr:from>
    <xdr:to>
      <xdr:col>67</xdr:col>
      <xdr:colOff>101600</xdr:colOff>
      <xdr:row>99</xdr:row>
      <xdr:rowOff>17627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8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8754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8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26315</xdr:rowOff>
    </xdr:from>
    <xdr:to>
      <xdr:col>116</xdr:col>
      <xdr:colOff>63500</xdr:colOff>
      <xdr:row>74</xdr:row>
      <xdr:rowOff>61938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713615"/>
          <a:ext cx="838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61938</xdr:rowOff>
    </xdr:from>
    <xdr:to>
      <xdr:col>111</xdr:col>
      <xdr:colOff>177800</xdr:colOff>
      <xdr:row>74</xdr:row>
      <xdr:rowOff>123431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749238"/>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123431</xdr:rowOff>
    </xdr:from>
    <xdr:to>
      <xdr:col>107</xdr:col>
      <xdr:colOff>50800</xdr:colOff>
      <xdr:row>75</xdr:row>
      <xdr:rowOff>13551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810731"/>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35534</xdr:rowOff>
    </xdr:from>
    <xdr:to>
      <xdr:col>102</xdr:col>
      <xdr:colOff>114300</xdr:colOff>
      <xdr:row>75</xdr:row>
      <xdr:rowOff>13551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379934"/>
          <a:ext cx="889000" cy="49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85615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68203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146965</xdr:rowOff>
    </xdr:from>
    <xdr:to>
      <xdr:col>116</xdr:col>
      <xdr:colOff>114300</xdr:colOff>
      <xdr:row>74</xdr:row>
      <xdr:rowOff>77115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6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169842</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5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11138</xdr:rowOff>
    </xdr:from>
    <xdr:to>
      <xdr:col>112</xdr:col>
      <xdr:colOff>38100</xdr:colOff>
      <xdr:row>74</xdr:row>
      <xdr:rowOff>112738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6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129265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4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72631</xdr:rowOff>
    </xdr:from>
    <xdr:to>
      <xdr:col>107</xdr:col>
      <xdr:colOff>101600</xdr:colOff>
      <xdr:row>75</xdr:row>
      <xdr:rowOff>2781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75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19308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53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134201</xdr:rowOff>
    </xdr:from>
    <xdr:to>
      <xdr:col>102</xdr:col>
      <xdr:colOff>165100</xdr:colOff>
      <xdr:row>75</xdr:row>
      <xdr:rowOff>64351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8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80878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5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156184</xdr:rowOff>
    </xdr:from>
    <xdr:to>
      <xdr:col>98</xdr:col>
      <xdr:colOff>38100</xdr:colOff>
      <xdr:row>72</xdr:row>
      <xdr:rowOff>86334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3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102861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10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413,597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円となっている。主な構成項目である扶助費は前年度と比較して増加し、令和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149,037</a:t>
          </a:r>
          <a:r>
            <a:rPr kumimoji="1" lang="ja-JP" altLang="en-US" sz="1300">
              <a:latin typeface="ＭＳ Ｐゴシック" panose="020B0600070205080204" pitchFamily="50" charset="-128"/>
              <a:ea typeface="ＭＳ Ｐゴシック" panose="020B0600070205080204" pitchFamily="50" charset="-128"/>
            </a:rPr>
            <a:t>円となっているが、類似団体内平均値に比べて高い水準にある。扶助費の主な構成としては、生活扶助費（</a:t>
          </a:r>
          <a:r>
            <a:rPr kumimoji="1" lang="en-US" altLang="ja-JP" sz="1300">
              <a:latin typeface="ＭＳ Ｐゴシック" panose="020B0600070205080204" pitchFamily="50" charset="-128"/>
              <a:ea typeface="ＭＳ Ｐゴシック" panose="020B0600070205080204" pitchFamily="50" charset="-128"/>
            </a:rPr>
            <a:t>2,383,671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、障害者自立支援給付費</a:t>
          </a:r>
          <a:r>
            <a:rPr kumimoji="1" lang="en-US" altLang="ja-JP" sz="1300">
              <a:latin typeface="ＭＳ Ｐゴシック" panose="020B0600070205080204" pitchFamily="50" charset="-128"/>
              <a:ea typeface="ＭＳ Ｐゴシック" panose="020B0600070205080204" pitchFamily="50" charset="-128"/>
            </a:rPr>
            <a:t>(2,613,667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、医療扶助費（</a:t>
          </a:r>
          <a:r>
            <a:rPr kumimoji="1" lang="en-US" altLang="ja-JP" sz="1300">
              <a:latin typeface="ＭＳ Ｐゴシック" panose="020B0600070205080204" pitchFamily="50" charset="-128"/>
              <a:ea typeface="ＭＳ Ｐゴシック" panose="020B0600070205080204" pitchFamily="50" charset="-128"/>
            </a:rPr>
            <a:t>2,289,887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が全体の約</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％を占めており、生活扶助費が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ポイント、医療扶助費が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ポイント減少したものの、障害者自立支援給付費が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また、公債費については、類似団体内平均値を下回っているものの、地方債の償還は続いており、今後控える公共施設の更新や長寿命化対策に留意しつつ、引き続き地方債発行の適切な管理に努めていく。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109,565
108,399
26.45
45,884,969
45,315,757
569,212
24,753,249
35,547,816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95352</xdr:rowOff>
    </xdr:from>
    <xdr:to>
      <xdr:col>24</xdr:col>
      <xdr:colOff>63500</xdr:colOff>
      <xdr:row>37</xdr:row>
      <xdr:rowOff>151130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439002"/>
          <a:ext cx="8382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11227</xdr:rowOff>
    </xdr:from>
    <xdr:to>
      <xdr:col>19</xdr:col>
      <xdr:colOff>177800</xdr:colOff>
      <xdr:row>37</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54877"/>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11227</xdr:rowOff>
    </xdr:from>
    <xdr:to>
      <xdr:col>15</xdr:col>
      <xdr:colOff>50800</xdr:colOff>
      <xdr:row>37</xdr:row>
      <xdr:rowOff>109068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54877"/>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109068</xdr:rowOff>
    </xdr:from>
    <xdr:to>
      <xdr:col>10</xdr:col>
      <xdr:colOff>114300</xdr:colOff>
      <xdr:row>37</xdr:row>
      <xdr:rowOff>130099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452718"/>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44552</xdr:rowOff>
    </xdr:from>
    <xdr:to>
      <xdr:col>24</xdr:col>
      <xdr:colOff>114300</xdr:colOff>
      <xdr:row>37</xdr:row>
      <xdr:rowOff>146152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22979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6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100330</xdr:rowOff>
    </xdr:from>
    <xdr:to>
      <xdr:col>20</xdr:col>
      <xdr:colOff>38100</xdr:colOff>
      <xdr:row>38</xdr:row>
      <xdr:rowOff>30480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21607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131877</xdr:rowOff>
    </xdr:from>
    <xdr:to>
      <xdr:col>15</xdr:col>
      <xdr:colOff>101600</xdr:colOff>
      <xdr:row>37</xdr:row>
      <xdr:rowOff>62027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53154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58268</xdr:rowOff>
    </xdr:from>
    <xdr:to>
      <xdr:col>10</xdr:col>
      <xdr:colOff>165100</xdr:colOff>
      <xdr:row>37</xdr:row>
      <xdr:rowOff>159868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150995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9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79299</xdr:rowOff>
    </xdr:from>
    <xdr:to>
      <xdr:col>6</xdr:col>
      <xdr:colOff>38100</xdr:colOff>
      <xdr:row>38</xdr:row>
      <xdr:rowOff>9449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5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164293</xdr:rowOff>
    </xdr:from>
    <xdr:to>
      <xdr:col>24</xdr:col>
      <xdr:colOff>63500</xdr:colOff>
      <xdr:row>57</xdr:row>
      <xdr:rowOff>131621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22593"/>
          <a:ext cx="838200" cy="48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164293</xdr:rowOff>
    </xdr:from>
    <xdr:to>
      <xdr:col>19</xdr:col>
      <xdr:colOff>177800</xdr:colOff>
      <xdr:row>57</xdr:row>
      <xdr:rowOff>161499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22593"/>
          <a:ext cx="889000" cy="5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161499</xdr:rowOff>
    </xdr:from>
    <xdr:to>
      <xdr:col>15</xdr:col>
      <xdr:colOff>50800</xdr:colOff>
      <xdr:row>58</xdr:row>
      <xdr:rowOff>4163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34149"/>
          <a:ext cx="889000" cy="1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4163</xdr:rowOff>
    </xdr:from>
    <xdr:to>
      <xdr:col>10</xdr:col>
      <xdr:colOff>114300</xdr:colOff>
      <xdr:row>58</xdr:row>
      <xdr:rowOff>6148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48263"/>
          <a:ext cx="8890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80821</xdr:rowOff>
    </xdr:from>
    <xdr:to>
      <xdr:col>24</xdr:col>
      <xdr:colOff>114300</xdr:colOff>
      <xdr:row>58</xdr:row>
      <xdr:rowOff>10971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5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167198</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113493</xdr:rowOff>
    </xdr:from>
    <xdr:to>
      <xdr:col>20</xdr:col>
      <xdr:colOff>38100</xdr:colOff>
      <xdr:row>55</xdr:row>
      <xdr:rowOff>43643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34770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6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110699</xdr:rowOff>
    </xdr:from>
    <xdr:to>
      <xdr:col>15</xdr:col>
      <xdr:colOff>101600</xdr:colOff>
      <xdr:row>58</xdr:row>
      <xdr:rowOff>40849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31976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124813</xdr:rowOff>
    </xdr:from>
    <xdr:to>
      <xdr:col>10</xdr:col>
      <xdr:colOff>165100</xdr:colOff>
      <xdr:row>58</xdr:row>
      <xdr:rowOff>54963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46090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9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126798</xdr:rowOff>
    </xdr:from>
    <xdr:to>
      <xdr:col>6</xdr:col>
      <xdr:colOff>38100</xdr:colOff>
      <xdr:row>58</xdr:row>
      <xdr:rowOff>56948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48075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9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33210</xdr:rowOff>
    </xdr:from>
    <xdr:to>
      <xdr:col>24</xdr:col>
      <xdr:colOff>63500</xdr:colOff>
      <xdr:row>77</xdr:row>
      <xdr:rowOff>57221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63410"/>
          <a:ext cx="838200" cy="19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57221</xdr:rowOff>
    </xdr:from>
    <xdr:to>
      <xdr:col>19</xdr:col>
      <xdr:colOff>177800</xdr:colOff>
      <xdr:row>77</xdr:row>
      <xdr:rowOff>105753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58871"/>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105753</xdr:rowOff>
    </xdr:from>
    <xdr:to>
      <xdr:col>15</xdr:col>
      <xdr:colOff>50800</xdr:colOff>
      <xdr:row>77</xdr:row>
      <xdr:rowOff>157401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07403"/>
          <a:ext cx="889000" cy="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128316</xdr:rowOff>
    </xdr:from>
    <xdr:to>
      <xdr:col>10</xdr:col>
      <xdr:colOff>114300</xdr:colOff>
      <xdr:row>77</xdr:row>
      <xdr:rowOff>157401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329966"/>
          <a:ext cx="889000" cy="2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153860</xdr:rowOff>
    </xdr:from>
    <xdr:to>
      <xdr:col>24</xdr:col>
      <xdr:colOff>114300</xdr:colOff>
      <xdr:row>76</xdr:row>
      <xdr:rowOff>84010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5287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6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6421</xdr:rowOff>
    </xdr:from>
    <xdr:to>
      <xdr:col>20</xdr:col>
      <xdr:colOff>38100</xdr:colOff>
      <xdr:row>77</xdr:row>
      <xdr:rowOff>108021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124548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98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54953</xdr:rowOff>
    </xdr:from>
    <xdr:to>
      <xdr:col>15</xdr:col>
      <xdr:colOff>101600</xdr:colOff>
      <xdr:row>77</xdr:row>
      <xdr:rowOff>156553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1630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03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106601</xdr:rowOff>
    </xdr:from>
    <xdr:to>
      <xdr:col>10</xdr:col>
      <xdr:colOff>165100</xdr:colOff>
      <xdr:row>78</xdr:row>
      <xdr:rowOff>36751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53278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08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77516</xdr:rowOff>
    </xdr:from>
    <xdr:to>
      <xdr:col>6</xdr:col>
      <xdr:colOff>38100</xdr:colOff>
      <xdr:row>78</xdr:row>
      <xdr:rowOff>7666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24193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05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4071</xdr:rowOff>
    </xdr:from>
    <xdr:to>
      <xdr:col>24</xdr:col>
      <xdr:colOff>63500</xdr:colOff>
      <xdr:row>98</xdr:row>
      <xdr:rowOff>56513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634721"/>
          <a:ext cx="838200" cy="22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56513</xdr:rowOff>
    </xdr:from>
    <xdr:to>
      <xdr:col>19</xdr:col>
      <xdr:colOff>177800</xdr:colOff>
      <xdr:row>98</xdr:row>
      <xdr:rowOff>84218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858613"/>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66342</xdr:rowOff>
    </xdr:from>
    <xdr:to>
      <xdr:col>15</xdr:col>
      <xdr:colOff>50800</xdr:colOff>
      <xdr:row>98</xdr:row>
      <xdr:rowOff>84218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019300" y="16868442"/>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56717</xdr:rowOff>
    </xdr:from>
    <xdr:to>
      <xdr:col>10</xdr:col>
      <xdr:colOff>114300</xdr:colOff>
      <xdr:row>98</xdr:row>
      <xdr:rowOff>66342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858817"/>
          <a:ext cx="8890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124721</xdr:rowOff>
    </xdr:from>
    <xdr:to>
      <xdr:col>24</xdr:col>
      <xdr:colOff>114300</xdr:colOff>
      <xdr:row>97</xdr:row>
      <xdr:rowOff>54871</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5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103148</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56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5713</xdr:rowOff>
    </xdr:from>
    <xdr:to>
      <xdr:col>20</xdr:col>
      <xdr:colOff>38100</xdr:colOff>
      <xdr:row>98</xdr:row>
      <xdr:rowOff>107313</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8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98440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9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33418</xdr:rowOff>
    </xdr:from>
    <xdr:to>
      <xdr:col>15</xdr:col>
      <xdr:colOff>101600</xdr:colOff>
      <xdr:row>98</xdr:row>
      <xdr:rowOff>135018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8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126145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92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15542</xdr:rowOff>
    </xdr:from>
    <xdr:to>
      <xdr:col>10</xdr:col>
      <xdr:colOff>165100</xdr:colOff>
      <xdr:row>98</xdr:row>
      <xdr:rowOff>117142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8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108269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9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5917</xdr:rowOff>
    </xdr:from>
    <xdr:to>
      <xdr:col>6</xdr:col>
      <xdr:colOff>38100</xdr:colOff>
      <xdr:row>98</xdr:row>
      <xdr:rowOff>107517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8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98644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90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40030</xdr:rowOff>
    </xdr:from>
    <xdr:to>
      <xdr:col>55</xdr:col>
      <xdr:colOff>0</xdr:colOff>
      <xdr:row>38</xdr:row>
      <xdr:rowOff>41859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55513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40030</xdr:rowOff>
    </xdr:from>
    <xdr:to>
      <xdr:col>50</xdr:col>
      <xdr:colOff>114300</xdr:colOff>
      <xdr:row>38</xdr:row>
      <xdr:rowOff>41859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655513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37744</xdr:rowOff>
    </xdr:from>
    <xdr:to>
      <xdr:col>45</xdr:col>
      <xdr:colOff>177800</xdr:colOff>
      <xdr:row>38</xdr:row>
      <xdr:rowOff>41859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55284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18085</xdr:rowOff>
    </xdr:from>
    <xdr:to>
      <xdr:col>41</xdr:col>
      <xdr:colOff>50800</xdr:colOff>
      <xdr:row>38</xdr:row>
      <xdr:rowOff>37744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533185"/>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162509</xdr:rowOff>
    </xdr:from>
    <xdr:to>
      <xdr:col>55</xdr:col>
      <xdr:colOff>50800</xdr:colOff>
      <xdr:row>38</xdr:row>
      <xdr:rowOff>92659</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77436</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42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160680</xdr:rowOff>
    </xdr:from>
    <xdr:to>
      <xdr:col>50</xdr:col>
      <xdr:colOff>165100</xdr:colOff>
      <xdr:row>38</xdr:row>
      <xdr:rowOff>90830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81957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59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162509</xdr:rowOff>
    </xdr:from>
    <xdr:to>
      <xdr:col>46</xdr:col>
      <xdr:colOff>38100</xdr:colOff>
      <xdr:row>38</xdr:row>
      <xdr:rowOff>92659</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83786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59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158394</xdr:rowOff>
    </xdr:from>
    <xdr:to>
      <xdr:col>41</xdr:col>
      <xdr:colOff>101600</xdr:colOff>
      <xdr:row>38</xdr:row>
      <xdr:rowOff>88544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79671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138735</xdr:rowOff>
    </xdr:from>
    <xdr:to>
      <xdr:col>36</xdr:col>
      <xdr:colOff>165100</xdr:colOff>
      <xdr:row>38</xdr:row>
      <xdr:rowOff>68885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60012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75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74457</xdr:rowOff>
    </xdr:from>
    <xdr:to>
      <xdr:col>55</xdr:col>
      <xdr:colOff>0</xdr:colOff>
      <xdr:row>58</xdr:row>
      <xdr:rowOff>88677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639300" y="10018557"/>
          <a:ext cx="8382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74457</xdr:rowOff>
    </xdr:from>
    <xdr:to>
      <xdr:col>50</xdr:col>
      <xdr:colOff>114300</xdr:colOff>
      <xdr:row>58</xdr:row>
      <xdr:rowOff>83556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10018557"/>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80904</xdr:rowOff>
    </xdr:from>
    <xdr:to>
      <xdr:col>45</xdr:col>
      <xdr:colOff>177800</xdr:colOff>
      <xdr:row>58</xdr:row>
      <xdr:rowOff>83556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10025004"/>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80904</xdr:rowOff>
    </xdr:from>
    <xdr:to>
      <xdr:col>41</xdr:col>
      <xdr:colOff>50800</xdr:colOff>
      <xdr:row>58</xdr:row>
      <xdr:rowOff>86254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6972300" y="10025004"/>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37877</xdr:rowOff>
    </xdr:from>
    <xdr:to>
      <xdr:col>55</xdr:col>
      <xdr:colOff>50800</xdr:colOff>
      <xdr:row>58</xdr:row>
      <xdr:rowOff>139477</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9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124254</xdr:rowOff>
    </xdr:from>
    <xdr:ext cx="469744"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8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23657</xdr:rowOff>
    </xdr:from>
    <xdr:to>
      <xdr:col>50</xdr:col>
      <xdr:colOff>165100</xdr:colOff>
      <xdr:row>58</xdr:row>
      <xdr:rowOff>125257</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96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116384</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04428" y="1006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32756</xdr:rowOff>
    </xdr:from>
    <xdr:to>
      <xdr:col>46</xdr:col>
      <xdr:colOff>38100</xdr:colOff>
      <xdr:row>58</xdr:row>
      <xdr:rowOff>134356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97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125483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15428" y="1006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30104</xdr:rowOff>
    </xdr:from>
    <xdr:to>
      <xdr:col>41</xdr:col>
      <xdr:colOff>101600</xdr:colOff>
      <xdr:row>58</xdr:row>
      <xdr:rowOff>131704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9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122831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1006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35454</xdr:rowOff>
    </xdr:from>
    <xdr:to>
      <xdr:col>36</xdr:col>
      <xdr:colOff>165100</xdr:colOff>
      <xdr:row>58</xdr:row>
      <xdr:rowOff>137054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9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128181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1007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5593</xdr:rowOff>
    </xdr:from>
    <xdr:to>
      <xdr:col>55</xdr:col>
      <xdr:colOff>0</xdr:colOff>
      <xdr:row>79</xdr:row>
      <xdr:rowOff>12615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550143"/>
          <a:ext cx="8382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12615</xdr:rowOff>
    </xdr:from>
    <xdr:to>
      <xdr:col>50</xdr:col>
      <xdr:colOff>114300</xdr:colOff>
      <xdr:row>79</xdr:row>
      <xdr:rowOff>54350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557165"/>
          <a:ext cx="8890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54350</xdr:rowOff>
    </xdr:from>
    <xdr:to>
      <xdr:col>45</xdr:col>
      <xdr:colOff>177800</xdr:colOff>
      <xdr:row>79</xdr:row>
      <xdr:rowOff>67070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598900"/>
          <a:ext cx="889000" cy="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67070</xdr:rowOff>
    </xdr:from>
    <xdr:to>
      <xdr:col>41</xdr:col>
      <xdr:colOff>50800</xdr:colOff>
      <xdr:row>79</xdr:row>
      <xdr:rowOff>72541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611620"/>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126243</xdr:rowOff>
    </xdr:from>
    <xdr:to>
      <xdr:col>55</xdr:col>
      <xdr:colOff>50800</xdr:colOff>
      <xdr:row>79</xdr:row>
      <xdr:rowOff>56393</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4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41170</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4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133265</xdr:rowOff>
    </xdr:from>
    <xdr:to>
      <xdr:col>50</xdr:col>
      <xdr:colOff>165100</xdr:colOff>
      <xdr:row>79</xdr:row>
      <xdr:rowOff>63415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50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54542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59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3550</xdr:rowOff>
    </xdr:from>
    <xdr:to>
      <xdr:col>46</xdr:col>
      <xdr:colOff>38100</xdr:colOff>
      <xdr:row>79</xdr:row>
      <xdr:rowOff>105150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96277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16270</xdr:rowOff>
    </xdr:from>
    <xdr:to>
      <xdr:col>41</xdr:col>
      <xdr:colOff>101600</xdr:colOff>
      <xdr:row>79</xdr:row>
      <xdr:rowOff>117870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108997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65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21741</xdr:rowOff>
    </xdr:from>
    <xdr:to>
      <xdr:col>36</xdr:col>
      <xdr:colOff>165100</xdr:colOff>
      <xdr:row>79</xdr:row>
      <xdr:rowOff>123341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56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114468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65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164176</xdr:rowOff>
    </xdr:from>
    <xdr:to>
      <xdr:col>55</xdr:col>
      <xdr:colOff>0</xdr:colOff>
      <xdr:row>98</xdr:row>
      <xdr:rowOff>13329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794826"/>
          <a:ext cx="838200" cy="2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13329</xdr:rowOff>
    </xdr:from>
    <xdr:to>
      <xdr:col>50</xdr:col>
      <xdr:colOff>114300</xdr:colOff>
      <xdr:row>98</xdr:row>
      <xdr:rowOff>31634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815429"/>
          <a:ext cx="889000" cy="1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31634</xdr:rowOff>
    </xdr:from>
    <xdr:to>
      <xdr:col>45</xdr:col>
      <xdr:colOff>177800</xdr:colOff>
      <xdr:row>98</xdr:row>
      <xdr:rowOff>44625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833734"/>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20410</xdr:rowOff>
    </xdr:from>
    <xdr:to>
      <xdr:col>41</xdr:col>
      <xdr:colOff>50800</xdr:colOff>
      <xdr:row>98</xdr:row>
      <xdr:rowOff>44625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822510"/>
          <a:ext cx="889000" cy="2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113376</xdr:rowOff>
    </xdr:from>
    <xdr:to>
      <xdr:col>55</xdr:col>
      <xdr:colOff>50800</xdr:colOff>
      <xdr:row>98</xdr:row>
      <xdr:rowOff>43526</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7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28303</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133979</xdr:rowOff>
    </xdr:from>
    <xdr:to>
      <xdr:col>50</xdr:col>
      <xdr:colOff>165100</xdr:colOff>
      <xdr:row>98</xdr:row>
      <xdr:rowOff>64129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7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55256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85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152284</xdr:rowOff>
    </xdr:from>
    <xdr:to>
      <xdr:col>46</xdr:col>
      <xdr:colOff>38100</xdr:colOff>
      <xdr:row>98</xdr:row>
      <xdr:rowOff>82434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78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73561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87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165275</xdr:rowOff>
    </xdr:from>
    <xdr:to>
      <xdr:col>41</xdr:col>
      <xdr:colOff>101600</xdr:colOff>
      <xdr:row>98</xdr:row>
      <xdr:rowOff>95425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7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86552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141060</xdr:rowOff>
    </xdr:from>
    <xdr:to>
      <xdr:col>36</xdr:col>
      <xdr:colOff>165100</xdr:colOff>
      <xdr:row>98</xdr:row>
      <xdr:rowOff>71210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7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62337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6731</xdr:rowOff>
    </xdr:from>
    <xdr:to>
      <xdr:col>85</xdr:col>
      <xdr:colOff>127000</xdr:colOff>
      <xdr:row>36</xdr:row>
      <xdr:rowOff>121666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178931"/>
          <a:ext cx="838200" cy="1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146431</xdr:rowOff>
    </xdr:from>
    <xdr:to>
      <xdr:col>81</xdr:col>
      <xdr:colOff>50800</xdr:colOff>
      <xdr:row>36</xdr:row>
      <xdr:rowOff>121666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147181"/>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129921</xdr:rowOff>
    </xdr:from>
    <xdr:to>
      <xdr:col>76</xdr:col>
      <xdr:colOff>114300</xdr:colOff>
      <xdr:row>35</xdr:row>
      <xdr:rowOff>146431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130671"/>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129921</xdr:rowOff>
    </xdr:from>
    <xdr:to>
      <xdr:col>71</xdr:col>
      <xdr:colOff>177800</xdr:colOff>
      <xdr:row>37</xdr:row>
      <xdr:rowOff>92202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130671"/>
          <a:ext cx="889000" cy="3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4970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127381</xdr:rowOff>
    </xdr:from>
    <xdr:to>
      <xdr:col>85</xdr:col>
      <xdr:colOff>177800</xdr:colOff>
      <xdr:row>36</xdr:row>
      <xdr:rowOff>57531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1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105808</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1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70866</xdr:rowOff>
    </xdr:from>
    <xdr:to>
      <xdr:col>81</xdr:col>
      <xdr:colOff>101600</xdr:colOff>
      <xdr:row>37</xdr:row>
      <xdr:rowOff>1016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2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163593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3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95631</xdr:rowOff>
    </xdr:from>
    <xdr:to>
      <xdr:col>76</xdr:col>
      <xdr:colOff>165100</xdr:colOff>
      <xdr:row>36</xdr:row>
      <xdr:rowOff>25781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0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8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79121</xdr:rowOff>
    </xdr:from>
    <xdr:to>
      <xdr:col>72</xdr:col>
      <xdr:colOff>38100</xdr:colOff>
      <xdr:row>36</xdr:row>
      <xdr:rowOff>9271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0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25798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5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41402</xdr:rowOff>
    </xdr:from>
    <xdr:to>
      <xdr:col>67</xdr:col>
      <xdr:colOff>101600</xdr:colOff>
      <xdr:row>37</xdr:row>
      <xdr:rowOff>143002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134129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135604</xdr:rowOff>
    </xdr:from>
    <xdr:to>
      <xdr:col>85</xdr:col>
      <xdr:colOff>127000</xdr:colOff>
      <xdr:row>57</xdr:row>
      <xdr:rowOff>14560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36804"/>
          <a:ext cx="8382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135604</xdr:rowOff>
    </xdr:from>
    <xdr:to>
      <xdr:col>81</xdr:col>
      <xdr:colOff>50800</xdr:colOff>
      <xdr:row>57</xdr:row>
      <xdr:rowOff>67463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36804"/>
          <a:ext cx="889000" cy="10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67463</xdr:rowOff>
    </xdr:from>
    <xdr:to>
      <xdr:col>76</xdr:col>
      <xdr:colOff>114300</xdr:colOff>
      <xdr:row>57</xdr:row>
      <xdr:rowOff>89256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40113"/>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89256</xdr:rowOff>
    </xdr:from>
    <xdr:to>
      <xdr:col>71</xdr:col>
      <xdr:colOff>177800</xdr:colOff>
      <xdr:row>58</xdr:row>
      <xdr:rowOff>44812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61906"/>
          <a:ext cx="889000" cy="1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135210</xdr:rowOff>
    </xdr:from>
    <xdr:to>
      <xdr:col>85</xdr:col>
      <xdr:colOff>177800</xdr:colOff>
      <xdr:row>57</xdr:row>
      <xdr:rowOff>65360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113637</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84804</xdr:rowOff>
    </xdr:from>
    <xdr:to>
      <xdr:col>81</xdr:col>
      <xdr:colOff>101600</xdr:colOff>
      <xdr:row>57</xdr:row>
      <xdr:rowOff>14954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8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6081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7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16663</xdr:rowOff>
    </xdr:from>
    <xdr:to>
      <xdr:col>76</xdr:col>
      <xdr:colOff>165100</xdr:colOff>
      <xdr:row>57</xdr:row>
      <xdr:rowOff>118263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109390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38456</xdr:rowOff>
    </xdr:from>
    <xdr:to>
      <xdr:col>72</xdr:col>
      <xdr:colOff>38100</xdr:colOff>
      <xdr:row>57</xdr:row>
      <xdr:rowOff>140056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131183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0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165462</xdr:rowOff>
    </xdr:from>
    <xdr:to>
      <xdr:col>67</xdr:col>
      <xdr:colOff>101600</xdr:colOff>
      <xdr:row>58</xdr:row>
      <xdr:rowOff>95612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86739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5462</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50012"/>
          <a:ext cx="889000" cy="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5462</xdr:rowOff>
    </xdr:from>
    <xdr:to>
      <xdr:col>76</xdr:col>
      <xdr:colOff>114300</xdr:colOff>
      <xdr:row>79</xdr:row>
      <xdr:rowOff>7113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50012"/>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7113</xdr:rowOff>
    </xdr:from>
    <xdr:to>
      <xdr:col>71</xdr:col>
      <xdr:colOff>177800</xdr:colOff>
      <xdr:row>79</xdr:row>
      <xdr:rowOff>35433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51663"/>
          <a:ext cx="889000" cy="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126112</xdr:rowOff>
    </xdr:from>
    <xdr:to>
      <xdr:col>76</xdr:col>
      <xdr:colOff>165100</xdr:colOff>
      <xdr:row>79</xdr:row>
      <xdr:rowOff>56262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47389</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591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127763</xdr:rowOff>
    </xdr:from>
    <xdr:to>
      <xdr:col>72</xdr:col>
      <xdr:colOff>38100</xdr:colOff>
      <xdr:row>79</xdr:row>
      <xdr:rowOff>57913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49040</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593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156083</xdr:rowOff>
    </xdr:from>
    <xdr:to>
      <xdr:col>67</xdr:col>
      <xdr:colOff>101600</xdr:colOff>
      <xdr:row>79</xdr:row>
      <xdr:rowOff>86233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77360</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57333" y="136219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142729</xdr:rowOff>
    </xdr:from>
    <xdr:to>
      <xdr:col>85</xdr:col>
      <xdr:colOff>127000</xdr:colOff>
      <xdr:row>95</xdr:row>
      <xdr:rowOff>150388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430479"/>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131814</xdr:rowOff>
    </xdr:from>
    <xdr:to>
      <xdr:col>81</xdr:col>
      <xdr:colOff>50800</xdr:colOff>
      <xdr:row>95</xdr:row>
      <xdr:rowOff>142729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419564"/>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72568</xdr:rowOff>
    </xdr:from>
    <xdr:to>
      <xdr:col>76</xdr:col>
      <xdr:colOff>114300</xdr:colOff>
      <xdr:row>95</xdr:row>
      <xdr:rowOff>131814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360318"/>
          <a:ext cx="889000" cy="5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28981</xdr:rowOff>
    </xdr:from>
    <xdr:to>
      <xdr:col>71</xdr:col>
      <xdr:colOff>177800</xdr:colOff>
      <xdr:row>95</xdr:row>
      <xdr:rowOff>72568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316731"/>
          <a:ext cx="8890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148023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134097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99588</xdr:rowOff>
    </xdr:from>
    <xdr:to>
      <xdr:col>85</xdr:col>
      <xdr:colOff>177800</xdr:colOff>
      <xdr:row>96</xdr:row>
      <xdr:rowOff>29738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78015</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91929</xdr:rowOff>
    </xdr:from>
    <xdr:to>
      <xdr:col>81</xdr:col>
      <xdr:colOff>101600</xdr:colOff>
      <xdr:row>96</xdr:row>
      <xdr:rowOff>22079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3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13206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4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81014</xdr:rowOff>
    </xdr:from>
    <xdr:to>
      <xdr:col>76</xdr:col>
      <xdr:colOff>165100</xdr:colOff>
      <xdr:row>96</xdr:row>
      <xdr:rowOff>11164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3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2291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4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21768</xdr:rowOff>
    </xdr:from>
    <xdr:to>
      <xdr:col>72</xdr:col>
      <xdr:colOff>38100</xdr:colOff>
      <xdr:row>95</xdr:row>
      <xdr:rowOff>123368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3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139895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149631</xdr:rowOff>
    </xdr:from>
    <xdr:to>
      <xdr:col>67</xdr:col>
      <xdr:colOff>101600</xdr:colOff>
      <xdr:row>95</xdr:row>
      <xdr:rowOff>79781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2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96308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4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ほとんどの項目で類似団体内平均値を下回っているが、民生費は</a:t>
          </a:r>
          <a:r>
            <a:rPr kumimoji="1" lang="en-US" altLang="ja-JP" sz="1300">
              <a:latin typeface="ＭＳ Ｐゴシック" panose="020B0600070205080204" pitchFamily="50" charset="-128"/>
              <a:ea typeface="ＭＳ Ｐゴシック" panose="020B0600070205080204" pitchFamily="50" charset="-128"/>
            </a:rPr>
            <a:t>218,975</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を上回る結果となっている。民生費については、児童扶養手当、児童手当、児童福祉施設委託料等が減少したものの、子ども医療費、障害者自立支援給付費、障害児自立支援給付費等が増加したことにより昨年度を上回る数値となっている。公債費については、既発債の償還終了や新発債の抑制により減少してお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年間で最も低い数値となっている。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年度より実質収支の黒字を保っており、平成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年度は財政調整基金を取り崩しての黒字確保、令和元年度は取り崩しなしでの黒字維持、令和２年度は再度財政調整基金を取り崩しての黒字確保、令和３年度は取り崩しなしでの黒字維持となった。</a:t>
          </a:r>
        </a:p>
        <a:p>
          <a:r>
            <a:rPr kumimoji="1" lang="ja-JP" altLang="en-US" sz="1300">
              <a:latin typeface="ＭＳ ゴシック" pitchFamily="49" charset="-128"/>
              <a:ea typeface="ＭＳ ゴシック" pitchFamily="49" charset="-128"/>
            </a:rPr>
            <a:t>　標準財政規模に対する実質収支額は前年度と比べ</a:t>
          </a:r>
          <a:r>
            <a:rPr kumimoji="1" lang="en-US" altLang="ja-JP" sz="1300">
              <a:latin typeface="ＭＳ ゴシック" pitchFamily="49" charset="-128"/>
              <a:ea typeface="ＭＳ ゴシック" pitchFamily="49" charset="-128"/>
            </a:rPr>
            <a:t>1.87</a:t>
          </a:r>
          <a:r>
            <a:rPr kumimoji="1" lang="ja-JP" altLang="en-US" sz="1300">
              <a:latin typeface="ＭＳ ゴシック" pitchFamily="49" charset="-128"/>
              <a:ea typeface="ＭＳ ゴシック" pitchFamily="49" charset="-128"/>
            </a:rPr>
            <a:t>ポイント増加し、標準財政規模に対する実質単年度収支は前年度と比べ</a:t>
          </a:r>
          <a:r>
            <a:rPr kumimoji="1" lang="en-US" altLang="ja-JP" sz="1300">
              <a:latin typeface="ＭＳ ゴシック" pitchFamily="49" charset="-128"/>
              <a:ea typeface="ＭＳ ゴシック" pitchFamily="49" charset="-128"/>
            </a:rPr>
            <a:t>5.6</a:t>
          </a:r>
          <a:r>
            <a:rPr kumimoji="1" lang="ja-JP" altLang="en-US" sz="1300">
              <a:latin typeface="ＭＳ ゴシック" pitchFamily="49" charset="-128"/>
              <a:ea typeface="ＭＳ ゴシック" pitchFamily="49" charset="-128"/>
            </a:rPr>
            <a:t>ポイント増加している。今後も「行財政改革大綱」に基づき歳入の確保及び歳出経費の精査に努めていく。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年度において、すべての会計で黒字財政を維持している。</a:t>
          </a:r>
        </a:p>
        <a:p>
          <a:r>
            <a:rPr kumimoji="1" lang="ja-JP" altLang="en-US" sz="1300">
              <a:latin typeface="ＭＳ ゴシック" pitchFamily="49" charset="-128"/>
              <a:ea typeface="ＭＳ ゴシック" pitchFamily="49" charset="-128"/>
            </a:rPr>
            <a:t>　構成比については、水道事業会計の標準財政規模に対する比率が最も大きく、過去</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年間で最も高い比率であった令和２年度から</a:t>
          </a:r>
          <a:r>
            <a:rPr kumimoji="1" lang="en-US" altLang="ja-JP" sz="1300">
              <a:latin typeface="ＭＳ ゴシック" pitchFamily="49" charset="-128"/>
              <a:ea typeface="ＭＳ ゴシック" pitchFamily="49" charset="-128"/>
            </a:rPr>
            <a:t>0.39</a:t>
          </a:r>
          <a:r>
            <a:rPr kumimoji="1" lang="ja-JP" altLang="en-US" sz="1300">
              <a:latin typeface="ＭＳ ゴシック" pitchFamily="49" charset="-128"/>
              <a:ea typeface="ＭＳ ゴシック" pitchFamily="49" charset="-128"/>
            </a:rPr>
            <a:t>ポイント減少したものの、依然高い水準となっている。</a:t>
          </a:r>
        </a:p>
        <a:p>
          <a:r>
            <a:rPr kumimoji="1" lang="ja-JP" altLang="en-US" sz="1300">
              <a:latin typeface="ＭＳ ゴシック" pitchFamily="49" charset="-128"/>
              <a:ea typeface="ＭＳ ゴシック" pitchFamily="49" charset="-128"/>
            </a:rPr>
            <a:t>　一般会計については、平成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年度において、財政調整基金の繰り入れにより黒字を確保、令和元年度は繰り入れをせず黒字を維持、令和２年度は再び繰り入れにより黒字確保、令和３年度は繰り入れをせず黒字を維持している。</a:t>
          </a:r>
        </a:p>
        <a:p>
          <a:r>
            <a:rPr kumimoji="1" lang="ja-JP" altLang="en-US" sz="1300">
              <a:latin typeface="ＭＳ ゴシック" pitchFamily="49" charset="-128"/>
              <a:ea typeface="ＭＳ ゴシック" pitchFamily="49" charset="-128"/>
            </a:rPr>
            <a:t>　介護保険特別会計は、令和２年度と比べると</a:t>
          </a:r>
          <a:r>
            <a:rPr kumimoji="1" lang="en-US" altLang="ja-JP" sz="1300">
              <a:latin typeface="ＭＳ ゴシック" pitchFamily="49" charset="-128"/>
              <a:ea typeface="ＭＳ ゴシック" pitchFamily="49" charset="-128"/>
            </a:rPr>
            <a:t>1.11</a:t>
          </a:r>
          <a:r>
            <a:rPr kumimoji="1" lang="ja-JP" altLang="en-US" sz="1300">
              <a:latin typeface="ＭＳ ゴシック" pitchFamily="49" charset="-128"/>
              <a:ea typeface="ＭＳ ゴシック" pitchFamily="49" charset="-128"/>
            </a:rPr>
            <a:t>ポイント減少している。減少理由としては、低所得者保険料軽減繰入金や介護給付費準備基金繰入金が減少したことなどがある。</a:t>
          </a:r>
        </a:p>
        <a:p>
          <a:r>
            <a:rPr kumimoji="1" lang="ja-JP" altLang="en-US" sz="1300">
              <a:latin typeface="ＭＳ ゴシック" pitchFamily="49" charset="-128"/>
              <a:ea typeface="ＭＳ ゴシック" pitchFamily="49" charset="-128"/>
            </a:rPr>
            <a:t>　国民健康保険特別会計は、令和２年度と比べると</a:t>
          </a:r>
          <a:r>
            <a:rPr kumimoji="1" lang="en-US" altLang="ja-JP" sz="1300">
              <a:latin typeface="ＭＳ ゴシック" pitchFamily="49" charset="-128"/>
              <a:ea typeface="ＭＳ ゴシック" pitchFamily="49" charset="-128"/>
            </a:rPr>
            <a:t>0.12</a:t>
          </a:r>
          <a:r>
            <a:rPr kumimoji="1" lang="ja-JP" altLang="en-US" sz="1300">
              <a:latin typeface="ＭＳ ゴシック" pitchFamily="49" charset="-128"/>
              <a:ea typeface="ＭＳ ゴシック" pitchFamily="49" charset="-128"/>
            </a:rPr>
            <a:t>ポイント減少している。減少理由としては、国庫支出金である災害等臨時特例補助金の対象となる新型コロナウイルス感染症の影響による保険料減免額が減少したことなどがある。結果として、令和３年度に引き続き、黒字を維持した。</a:t>
          </a:r>
        </a:p>
        <a:p>
          <a:r>
            <a:rPr kumimoji="1" lang="ja-JP" altLang="en-US" sz="1300">
              <a:latin typeface="ＭＳ ゴシック" pitchFamily="49" charset="-128"/>
              <a:ea typeface="ＭＳ ゴシック" pitchFamily="49" charset="-128"/>
            </a:rPr>
            <a:t>　全会計の合計黒字額の比率については、直近５年で２番目に高い率となったが、各数値の推移に注視しつつ、引き続き健全な財政運営に努めていく。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W9" sqref="W9:AL1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45884969</v>
      </c>
      <c r="BO4" s="488"/>
      <c r="BP4" s="488"/>
      <c r="BQ4" s="488"/>
      <c r="BR4" s="488"/>
      <c r="BS4" s="488"/>
      <c r="BT4" s="488"/>
      <c r="BU4" s="489"/>
      <c r="BV4" s="487">
        <v>53258493</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2.2999999999999998</v>
      </c>
      <c r="CU4" s="628"/>
      <c r="CV4" s="628"/>
      <c r="CW4" s="628"/>
      <c r="CX4" s="628"/>
      <c r="CY4" s="628"/>
      <c r="CZ4" s="628"/>
      <c r="DA4" s="629"/>
      <c r="DB4" s="627">
        <v>0.4</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45315757</v>
      </c>
      <c r="BO5" s="459"/>
      <c r="BP5" s="459"/>
      <c r="BQ5" s="459"/>
      <c r="BR5" s="459"/>
      <c r="BS5" s="459"/>
      <c r="BT5" s="459"/>
      <c r="BU5" s="460"/>
      <c r="BV5" s="458">
        <v>53155854</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92.7</v>
      </c>
      <c r="CU5" s="456"/>
      <c r="CV5" s="456"/>
      <c r="CW5" s="456"/>
      <c r="CX5" s="456"/>
      <c r="CY5" s="456"/>
      <c r="CZ5" s="456"/>
      <c r="DA5" s="457"/>
      <c r="DB5" s="455">
        <v>97.6</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569212</v>
      </c>
      <c r="BO6" s="459"/>
      <c r="BP6" s="459"/>
      <c r="BQ6" s="459"/>
      <c r="BR6" s="459"/>
      <c r="BS6" s="459"/>
      <c r="BT6" s="459"/>
      <c r="BU6" s="460"/>
      <c r="BV6" s="458">
        <v>102639</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97</v>
      </c>
      <c r="CU6" s="602"/>
      <c r="CV6" s="602"/>
      <c r="CW6" s="602"/>
      <c r="CX6" s="602"/>
      <c r="CY6" s="602"/>
      <c r="CZ6" s="602"/>
      <c r="DA6" s="603"/>
      <c r="DB6" s="601">
        <v>102.4</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0</v>
      </c>
      <c r="BO7" s="459"/>
      <c r="BP7" s="459"/>
      <c r="BQ7" s="459"/>
      <c r="BR7" s="459"/>
      <c r="BS7" s="459"/>
      <c r="BT7" s="459"/>
      <c r="BU7" s="460"/>
      <c r="BV7" s="458">
        <v>0</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24753249</v>
      </c>
      <c r="CU7" s="459"/>
      <c r="CV7" s="459"/>
      <c r="CW7" s="459"/>
      <c r="CX7" s="459"/>
      <c r="CY7" s="459"/>
      <c r="CZ7" s="459"/>
      <c r="DA7" s="460"/>
      <c r="DB7" s="458">
        <v>23841483</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569212</v>
      </c>
      <c r="BO8" s="459"/>
      <c r="BP8" s="459"/>
      <c r="BQ8" s="459"/>
      <c r="BR8" s="459"/>
      <c r="BS8" s="459"/>
      <c r="BT8" s="459"/>
      <c r="BU8" s="460"/>
      <c r="BV8" s="458">
        <v>102639</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0.56000000000000005</v>
      </c>
      <c r="CU8" s="562"/>
      <c r="CV8" s="562"/>
      <c r="CW8" s="562"/>
      <c r="CX8" s="562"/>
      <c r="CY8" s="562"/>
      <c r="CZ8" s="562"/>
      <c r="DA8" s="563"/>
      <c r="DB8" s="561">
        <v>0.56999999999999995</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108736</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466573</v>
      </c>
      <c r="BO9" s="459"/>
      <c r="BP9" s="459"/>
      <c r="BQ9" s="459"/>
      <c r="BR9" s="459"/>
      <c r="BS9" s="459"/>
      <c r="BT9" s="459"/>
      <c r="BU9" s="460"/>
      <c r="BV9" s="458">
        <v>-254692</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12</v>
      </c>
      <c r="CU9" s="456"/>
      <c r="CV9" s="456"/>
      <c r="CW9" s="456"/>
      <c r="CX9" s="456"/>
      <c r="CY9" s="456"/>
      <c r="CZ9" s="456"/>
      <c r="DA9" s="457"/>
      <c r="DB9" s="455">
        <v>12.3</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112683</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922326</v>
      </c>
      <c r="BO10" s="459"/>
      <c r="BP10" s="459"/>
      <c r="BQ10" s="459"/>
      <c r="BR10" s="459"/>
      <c r="BS10" s="459"/>
      <c r="BT10" s="459"/>
      <c r="BU10" s="460"/>
      <c r="BV10" s="458">
        <v>357362</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109565</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100000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138</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139</v>
      </c>
      <c r="N13" s="543"/>
      <c r="O13" s="543"/>
      <c r="P13" s="543"/>
      <c r="Q13" s="544"/>
      <c r="R13" s="545">
        <v>108399</v>
      </c>
      <c r="S13" s="546"/>
      <c r="T13" s="546"/>
      <c r="U13" s="546"/>
      <c r="V13" s="547"/>
      <c r="W13" s="548" t="s">
        <v>140</v>
      </c>
      <c r="X13" s="444"/>
      <c r="Y13" s="444"/>
      <c r="Z13" s="444"/>
      <c r="AA13" s="444"/>
      <c r="AB13" s="445"/>
      <c r="AC13" s="411">
        <v>486</v>
      </c>
      <c r="AD13" s="412"/>
      <c r="AE13" s="412"/>
      <c r="AF13" s="412"/>
      <c r="AG13" s="413"/>
      <c r="AH13" s="411">
        <v>516</v>
      </c>
      <c r="AI13" s="412"/>
      <c r="AJ13" s="412"/>
      <c r="AK13" s="412"/>
      <c r="AL13" s="471"/>
      <c r="AM13" s="515" t="s">
        <v>141</v>
      </c>
      <c r="AN13" s="415"/>
      <c r="AO13" s="415"/>
      <c r="AP13" s="415"/>
      <c r="AQ13" s="415"/>
      <c r="AR13" s="415"/>
      <c r="AS13" s="415"/>
      <c r="AT13" s="416"/>
      <c r="AU13" s="516" t="s">
        <v>108</v>
      </c>
      <c r="AV13" s="517"/>
      <c r="AW13" s="517"/>
      <c r="AX13" s="517"/>
      <c r="AY13" s="472" t="s">
        <v>142</v>
      </c>
      <c r="AZ13" s="473"/>
      <c r="BA13" s="473"/>
      <c r="BB13" s="473"/>
      <c r="BC13" s="473"/>
      <c r="BD13" s="473"/>
      <c r="BE13" s="473"/>
      <c r="BF13" s="473"/>
      <c r="BG13" s="473"/>
      <c r="BH13" s="473"/>
      <c r="BI13" s="473"/>
      <c r="BJ13" s="473"/>
      <c r="BK13" s="473"/>
      <c r="BL13" s="473"/>
      <c r="BM13" s="474"/>
      <c r="BN13" s="458">
        <v>1388899</v>
      </c>
      <c r="BO13" s="459"/>
      <c r="BP13" s="459"/>
      <c r="BQ13" s="459"/>
      <c r="BR13" s="459"/>
      <c r="BS13" s="459"/>
      <c r="BT13" s="459"/>
      <c r="BU13" s="460"/>
      <c r="BV13" s="458">
        <v>2670</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3.6</v>
      </c>
      <c r="CU13" s="456"/>
      <c r="CV13" s="456"/>
      <c r="CW13" s="456"/>
      <c r="CX13" s="456"/>
      <c r="CY13" s="456"/>
      <c r="CZ13" s="456"/>
      <c r="DA13" s="457"/>
      <c r="DB13" s="455">
        <v>4.7</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110106</v>
      </c>
      <c r="S14" s="546"/>
      <c r="T14" s="546"/>
      <c r="U14" s="546"/>
      <c r="V14" s="547"/>
      <c r="W14" s="549"/>
      <c r="X14" s="447"/>
      <c r="Y14" s="447"/>
      <c r="Z14" s="447"/>
      <c r="AA14" s="447"/>
      <c r="AB14" s="448"/>
      <c r="AC14" s="538">
        <v>1.1000000000000001</v>
      </c>
      <c r="AD14" s="539"/>
      <c r="AE14" s="539"/>
      <c r="AF14" s="539"/>
      <c r="AG14" s="540"/>
      <c r="AH14" s="538">
        <v>1.1000000000000001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128</v>
      </c>
      <c r="CU14" s="556"/>
      <c r="CV14" s="556"/>
      <c r="CW14" s="556"/>
      <c r="CX14" s="556"/>
      <c r="CY14" s="556"/>
      <c r="CZ14" s="556"/>
      <c r="DA14" s="557"/>
      <c r="DB14" s="555">
        <v>5.4</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146</v>
      </c>
      <c r="N15" s="543"/>
      <c r="O15" s="543"/>
      <c r="P15" s="543"/>
      <c r="Q15" s="544"/>
      <c r="R15" s="545">
        <v>108954</v>
      </c>
      <c r="S15" s="546"/>
      <c r="T15" s="546"/>
      <c r="U15" s="546"/>
      <c r="V15" s="547"/>
      <c r="W15" s="548" t="s">
        <v>147</v>
      </c>
      <c r="X15" s="444"/>
      <c r="Y15" s="444"/>
      <c r="Z15" s="444"/>
      <c r="AA15" s="444"/>
      <c r="AB15" s="445"/>
      <c r="AC15" s="411">
        <v>11264</v>
      </c>
      <c r="AD15" s="412"/>
      <c r="AE15" s="412"/>
      <c r="AF15" s="412"/>
      <c r="AG15" s="413"/>
      <c r="AH15" s="411">
        <v>12226</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10978119</v>
      </c>
      <c r="BO15" s="488"/>
      <c r="BP15" s="488"/>
      <c r="BQ15" s="488"/>
      <c r="BR15" s="488"/>
      <c r="BS15" s="488"/>
      <c r="BT15" s="488"/>
      <c r="BU15" s="489"/>
      <c r="BV15" s="487">
        <v>11496832</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24.9</v>
      </c>
      <c r="AD16" s="539"/>
      <c r="AE16" s="539"/>
      <c r="AF16" s="539"/>
      <c r="AG16" s="540"/>
      <c r="AH16" s="538">
        <v>26.5</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20372362</v>
      </c>
      <c r="BO16" s="459"/>
      <c r="BP16" s="459"/>
      <c r="BQ16" s="459"/>
      <c r="BR16" s="459"/>
      <c r="BS16" s="459"/>
      <c r="BT16" s="459"/>
      <c r="BU16" s="460"/>
      <c r="BV16" s="458">
        <v>19705272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33508</v>
      </c>
      <c r="AD17" s="412"/>
      <c r="AE17" s="412"/>
      <c r="AF17" s="412"/>
      <c r="AG17" s="413"/>
      <c r="AH17" s="411">
        <v>33367</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13808518</v>
      </c>
      <c r="BO17" s="459"/>
      <c r="BP17" s="459"/>
      <c r="BQ17" s="459"/>
      <c r="BR17" s="459"/>
      <c r="BS17" s="459"/>
      <c r="BT17" s="459"/>
      <c r="BU17" s="460"/>
      <c r="BV17" s="458">
        <v>14503820</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157</v>
      </c>
      <c r="C18" s="509"/>
      <c r="D18" s="509"/>
      <c r="E18" s="510"/>
      <c r="F18" s="510"/>
      <c r="G18" s="510"/>
      <c r="H18" s="510"/>
      <c r="I18" s="510"/>
      <c r="J18" s="510"/>
      <c r="K18" s="510"/>
      <c r="L18" s="511">
        <v>26.45</v>
      </c>
      <c r="M18" s="511"/>
      <c r="N18" s="511"/>
      <c r="O18" s="511"/>
      <c r="P18" s="511"/>
      <c r="Q18" s="511"/>
      <c r="R18" s="512"/>
      <c r="S18" s="512"/>
      <c r="T18" s="512"/>
      <c r="U18" s="512"/>
      <c r="V18" s="513"/>
      <c r="W18" s="529"/>
      <c r="X18" s="530"/>
      <c r="Y18" s="530"/>
      <c r="Z18" s="530"/>
      <c r="AA18" s="530"/>
      <c r="AB18" s="554"/>
      <c r="AC18" s="428">
        <v>74</v>
      </c>
      <c r="AD18" s="429"/>
      <c r="AE18" s="429"/>
      <c r="AF18" s="429"/>
      <c r="AG18" s="514"/>
      <c r="AH18" s="428">
        <v>72.400000000000006</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23520829</v>
      </c>
      <c r="BO18" s="459"/>
      <c r="BP18" s="459"/>
      <c r="BQ18" s="459"/>
      <c r="BR18" s="459"/>
      <c r="BS18" s="459"/>
      <c r="BT18" s="459"/>
      <c r="BU18" s="460"/>
      <c r="BV18" s="458">
        <v>23473424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159</v>
      </c>
      <c r="C19" s="509"/>
      <c r="D19" s="509"/>
      <c r="E19" s="510"/>
      <c r="F19" s="510"/>
      <c r="G19" s="510"/>
      <c r="H19" s="510"/>
      <c r="I19" s="510"/>
      <c r="J19" s="510"/>
      <c r="K19" s="510"/>
      <c r="L19" s="518">
        <v>4111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27793967</v>
      </c>
      <c r="BO19" s="459"/>
      <c r="BP19" s="459"/>
      <c r="BQ19" s="459"/>
      <c r="BR19" s="459"/>
      <c r="BS19" s="459"/>
      <c r="BT19" s="459"/>
      <c r="BU19" s="460"/>
      <c r="BV19" s="458">
        <v>27465068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161</v>
      </c>
      <c r="C20" s="509"/>
      <c r="D20" s="509"/>
      <c r="E20" s="510"/>
      <c r="F20" s="510"/>
      <c r="G20" s="510"/>
      <c r="H20" s="510"/>
      <c r="I20" s="510"/>
      <c r="J20" s="510"/>
      <c r="K20" s="510"/>
      <c r="L20" s="518">
        <v>45008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35547816</v>
      </c>
      <c r="BO22" s="488"/>
      <c r="BP22" s="488"/>
      <c r="BQ22" s="488"/>
      <c r="BR22" s="488"/>
      <c r="BS22" s="488"/>
      <c r="BT22" s="488"/>
      <c r="BU22" s="489"/>
      <c r="BV22" s="487">
        <v>36441523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23853116</v>
      </c>
      <c r="BO23" s="459"/>
      <c r="BP23" s="459"/>
      <c r="BQ23" s="459"/>
      <c r="BR23" s="459"/>
      <c r="BS23" s="459"/>
      <c r="BT23" s="459"/>
      <c r="BU23" s="460"/>
      <c r="BV23" s="458">
        <v>24270184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171</v>
      </c>
      <c r="F24" s="415"/>
      <c r="G24" s="415"/>
      <c r="H24" s="415"/>
      <c r="I24" s="415"/>
      <c r="J24" s="415"/>
      <c r="K24" s="416"/>
      <c r="L24" s="411">
        <v>1</v>
      </c>
      <c r="M24" s="412"/>
      <c r="N24" s="412"/>
      <c r="O24" s="412"/>
      <c r="P24" s="413"/>
      <c r="Q24" s="411">
        <v>6930</v>
      </c>
      <c r="R24" s="412"/>
      <c r="S24" s="412"/>
      <c r="T24" s="412"/>
      <c r="U24" s="412"/>
      <c r="V24" s="413"/>
      <c r="W24" s="501"/>
      <c r="X24" s="438"/>
      <c r="Y24" s="439"/>
      <c r="Z24" s="414" t="s">
        <v>172</v>
      </c>
      <c r="AA24" s="415"/>
      <c r="AB24" s="415"/>
      <c r="AC24" s="415"/>
      <c r="AD24" s="415"/>
      <c r="AE24" s="415"/>
      <c r="AF24" s="415"/>
      <c r="AG24" s="416"/>
      <c r="AH24" s="411">
        <v>543</v>
      </c>
      <c r="AI24" s="412"/>
      <c r="AJ24" s="412"/>
      <c r="AK24" s="412"/>
      <c r="AL24" s="413"/>
      <c r="AM24" s="411">
        <v>1710993</v>
      </c>
      <c r="AN24" s="412"/>
      <c r="AO24" s="412"/>
      <c r="AP24" s="412"/>
      <c r="AQ24" s="412"/>
      <c r="AR24" s="413"/>
      <c r="AS24" s="411">
        <v>3151</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17140140</v>
      </c>
      <c r="BO24" s="459"/>
      <c r="BP24" s="459"/>
      <c r="BQ24" s="459"/>
      <c r="BR24" s="459"/>
      <c r="BS24" s="459"/>
      <c r="BT24" s="459"/>
      <c r="BU24" s="460"/>
      <c r="BV24" s="458">
        <v>17632780</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174</v>
      </c>
      <c r="F25" s="415"/>
      <c r="G25" s="415"/>
      <c r="H25" s="415"/>
      <c r="I25" s="415"/>
      <c r="J25" s="415"/>
      <c r="K25" s="416"/>
      <c r="L25" s="411">
        <v>2</v>
      </c>
      <c r="M25" s="412"/>
      <c r="N25" s="412"/>
      <c r="O25" s="412"/>
      <c r="P25" s="413"/>
      <c r="Q25" s="411">
        <v>7000</v>
      </c>
      <c r="R25" s="412"/>
      <c r="S25" s="412"/>
      <c r="T25" s="412"/>
      <c r="U25" s="412"/>
      <c r="V25" s="413"/>
      <c r="W25" s="501"/>
      <c r="X25" s="438"/>
      <c r="Y25" s="439"/>
      <c r="Z25" s="414" t="s">
        <v>175</v>
      </c>
      <c r="AA25" s="415"/>
      <c r="AB25" s="415"/>
      <c r="AC25" s="415"/>
      <c r="AD25" s="415"/>
      <c r="AE25" s="415"/>
      <c r="AF25" s="415"/>
      <c r="AG25" s="416"/>
      <c r="AH25" s="411" t="s">
        <v>138</v>
      </c>
      <c r="AI25" s="412"/>
      <c r="AJ25" s="412"/>
      <c r="AK25" s="412"/>
      <c r="AL25" s="413"/>
      <c r="AM25" s="411" t="s">
        <v>138</v>
      </c>
      <c r="AN25" s="412"/>
      <c r="AO25" s="412"/>
      <c r="AP25" s="412"/>
      <c r="AQ25" s="412"/>
      <c r="AR25" s="413"/>
      <c r="AS25" s="411" t="s">
        <v>138</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3451657</v>
      </c>
      <c r="BO25" s="488"/>
      <c r="BP25" s="488"/>
      <c r="BQ25" s="488"/>
      <c r="BR25" s="488"/>
      <c r="BS25" s="488"/>
      <c r="BT25" s="488"/>
      <c r="BU25" s="489"/>
      <c r="BV25" s="487">
        <v>3826017</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177</v>
      </c>
      <c r="F26" s="415"/>
      <c r="G26" s="415"/>
      <c r="H26" s="415"/>
      <c r="I26" s="415"/>
      <c r="J26" s="415"/>
      <c r="K26" s="416"/>
      <c r="L26" s="411">
        <v>1</v>
      </c>
      <c r="M26" s="412"/>
      <c r="N26" s="412"/>
      <c r="O26" s="412"/>
      <c r="P26" s="413"/>
      <c r="Q26" s="411">
        <v>7000</v>
      </c>
      <c r="R26" s="412"/>
      <c r="S26" s="412"/>
      <c r="T26" s="412"/>
      <c r="U26" s="412"/>
      <c r="V26" s="413"/>
      <c r="W26" s="501"/>
      <c r="X26" s="438"/>
      <c r="Y26" s="439"/>
      <c r="Z26" s="414" t="s">
        <v>178</v>
      </c>
      <c r="AA26" s="469"/>
      <c r="AB26" s="469"/>
      <c r="AC26" s="469"/>
      <c r="AD26" s="469"/>
      <c r="AE26" s="469"/>
      <c r="AF26" s="469"/>
      <c r="AG26" s="470"/>
      <c r="AH26" s="411" t="s">
        <v>138</v>
      </c>
      <c r="AI26" s="412"/>
      <c r="AJ26" s="412"/>
      <c r="AK26" s="412"/>
      <c r="AL26" s="413"/>
      <c r="AM26" s="411" t="s">
        <v>129</v>
      </c>
      <c r="AN26" s="412"/>
      <c r="AO26" s="412"/>
      <c r="AP26" s="412"/>
      <c r="AQ26" s="412"/>
      <c r="AR26" s="413"/>
      <c r="AS26" s="411" t="s">
        <v>129</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138</v>
      </c>
      <c r="BO26" s="459"/>
      <c r="BP26" s="459"/>
      <c r="BQ26" s="459"/>
      <c r="BR26" s="459"/>
      <c r="BS26" s="459"/>
      <c r="BT26" s="459"/>
      <c r="BU26" s="460"/>
      <c r="BV26" s="458" t="s">
        <v>138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7000</v>
      </c>
      <c r="R27" s="412"/>
      <c r="S27" s="412"/>
      <c r="T27" s="412"/>
      <c r="U27" s="412"/>
      <c r="V27" s="413"/>
      <c r="W27" s="501"/>
      <c r="X27" s="438"/>
      <c r="Y27" s="439"/>
      <c r="Z27" s="414" t="s">
        <v>181</v>
      </c>
      <c r="AA27" s="415"/>
      <c r="AB27" s="415"/>
      <c r="AC27" s="415"/>
      <c r="AD27" s="415"/>
      <c r="AE27" s="415"/>
      <c r="AF27" s="415"/>
      <c r="AG27" s="416"/>
      <c r="AH27" s="411">
        <v>45</v>
      </c>
      <c r="AI27" s="412"/>
      <c r="AJ27" s="412"/>
      <c r="AK27" s="412"/>
      <c r="AL27" s="413"/>
      <c r="AM27" s="411">
        <v>143410</v>
      </c>
      <c r="AN27" s="412"/>
      <c r="AO27" s="412"/>
      <c r="AP27" s="412"/>
      <c r="AQ27" s="412"/>
      <c r="AR27" s="413"/>
      <c r="AS27" s="411">
        <v>3187</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t="s">
        <v>138</v>
      </c>
      <c r="BO27" s="493"/>
      <c r="BP27" s="493"/>
      <c r="BQ27" s="493"/>
      <c r="BR27" s="493"/>
      <c r="BS27" s="493"/>
      <c r="BT27" s="493"/>
      <c r="BU27" s="494"/>
      <c r="BV27" s="492" t="s">
        <v>138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6500</v>
      </c>
      <c r="R28" s="412"/>
      <c r="S28" s="412"/>
      <c r="T28" s="412"/>
      <c r="U28" s="412"/>
      <c r="V28" s="413"/>
      <c r="W28" s="501"/>
      <c r="X28" s="438"/>
      <c r="Y28" s="439"/>
      <c r="Z28" s="414" t="s">
        <v>184</v>
      </c>
      <c r="AA28" s="415"/>
      <c r="AB28" s="415"/>
      <c r="AC28" s="415"/>
      <c r="AD28" s="415"/>
      <c r="AE28" s="415"/>
      <c r="AF28" s="415"/>
      <c r="AG28" s="416"/>
      <c r="AH28" s="411" t="s">
        <v>138</v>
      </c>
      <c r="AI28" s="412"/>
      <c r="AJ28" s="412"/>
      <c r="AK28" s="412"/>
      <c r="AL28" s="413"/>
      <c r="AM28" s="411" t="s">
        <v>138</v>
      </c>
      <c r="AN28" s="412"/>
      <c r="AO28" s="412"/>
      <c r="AP28" s="412"/>
      <c r="AQ28" s="412"/>
      <c r="AR28" s="413"/>
      <c r="AS28" s="411" t="s">
        <v>138</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4856679</v>
      </c>
      <c r="BO28" s="488"/>
      <c r="BP28" s="488"/>
      <c r="BQ28" s="488"/>
      <c r="BR28" s="488"/>
      <c r="BS28" s="488"/>
      <c r="BT28" s="488"/>
      <c r="BU28" s="489"/>
      <c r="BV28" s="487">
        <v>3934353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16</v>
      </c>
      <c r="M29" s="412"/>
      <c r="N29" s="412"/>
      <c r="O29" s="412"/>
      <c r="P29" s="413"/>
      <c r="Q29" s="411">
        <v>6000</v>
      </c>
      <c r="R29" s="412"/>
      <c r="S29" s="412"/>
      <c r="T29" s="412"/>
      <c r="U29" s="412"/>
      <c r="V29" s="413"/>
      <c r="W29" s="502"/>
      <c r="X29" s="503"/>
      <c r="Y29" s="504"/>
      <c r="Z29" s="414" t="s">
        <v>187</v>
      </c>
      <c r="AA29" s="415"/>
      <c r="AB29" s="415"/>
      <c r="AC29" s="415"/>
      <c r="AD29" s="415"/>
      <c r="AE29" s="415"/>
      <c r="AF29" s="415"/>
      <c r="AG29" s="416"/>
      <c r="AH29" s="411">
        <v>588</v>
      </c>
      <c r="AI29" s="412"/>
      <c r="AJ29" s="412"/>
      <c r="AK29" s="412"/>
      <c r="AL29" s="413"/>
      <c r="AM29" s="411">
        <v>1854403</v>
      </c>
      <c r="AN29" s="412"/>
      <c r="AO29" s="412"/>
      <c r="AP29" s="412"/>
      <c r="AQ29" s="412"/>
      <c r="AR29" s="413"/>
      <c r="AS29" s="411">
        <v>3154</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591400</v>
      </c>
      <c r="BO29" s="459"/>
      <c r="BP29" s="459"/>
      <c r="BQ29" s="459"/>
      <c r="BR29" s="459"/>
      <c r="BS29" s="459"/>
      <c r="BT29" s="459"/>
      <c r="BU29" s="460"/>
      <c r="BV29" s="458">
        <v>289724</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101.1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2269545</v>
      </c>
      <c r="BO30" s="493"/>
      <c r="BP30" s="493"/>
      <c r="BQ30" s="493"/>
      <c r="BR30" s="493"/>
      <c r="BS30" s="493"/>
      <c r="BT30" s="493"/>
      <c r="BU30" s="494"/>
      <c r="BV30" s="492">
        <v>2106722</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198</v>
      </c>
      <c r="V33" s="410"/>
      <c r="W33" s="409" t="s">
        <v>199</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196</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IF('各会計、関係団体の財政状況及び健全化判断比率'!B33="","",'各会計、関係団体の財政状況及び健全化判断比率'!B33)</f>
        <v>と畜場特別会計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柏羽藤環境事業組合</v>
      </c>
      <c r="BZ34" s="407"/>
      <c r="CA34" s="407"/>
      <c r="CB34" s="407"/>
      <c r="CC34" s="407"/>
      <c r="CD34" s="407"/>
      <c r="CE34" s="407"/>
      <c r="CF34" s="407"/>
      <c r="CG34" s="407"/>
      <c r="CH34" s="407"/>
      <c r="CI34" s="407"/>
      <c r="CJ34" s="407"/>
      <c r="CK34" s="407"/>
      <c r="CL34" s="407"/>
      <c r="CM34" s="407"/>
      <c r="CN34" s="178"/>
      <c r="CO34" s="406">
        <f>IF(CQ34="","",MAX(C34:D43,U34:V43,AM34:AN43,BE34:BF43,BW34:BX43)+1)</f>
        <v>15</v>
      </c>
      <c r="CP34" s="406"/>
      <c r="CQ34" s="407" t="str">
        <f>IF('各会計、関係団体の財政状況及び健全化判断比率'!BS7="","",'各会計、関係団体の財政状況及び健全化判断比率'!BS7)</f>
        <v>はびきのエル・エス</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土地取得特別会計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柏原羽曳野藤井寺消防組合</v>
      </c>
      <c r="BZ35" s="407"/>
      <c r="CA35" s="407"/>
      <c r="CB35" s="407"/>
      <c r="CC35" s="407"/>
      <c r="CD35" s="407"/>
      <c r="CE35" s="407"/>
      <c r="CF35" s="407"/>
      <c r="CG35" s="407"/>
      <c r="CH35" s="407"/>
      <c r="CI35" s="407"/>
      <c r="CJ35" s="407"/>
      <c r="CK35" s="407"/>
      <c r="CL35" s="407"/>
      <c r="CM35" s="407"/>
      <c r="CN35" s="178"/>
      <c r="CO35" s="406">
        <f t="shared" ref="CO35:CO43" si="3">IF(CQ35="","",CO34+1)</f>
        <v>16</v>
      </c>
      <c r="CP35" s="406"/>
      <c r="CQ35" s="407" t="str">
        <f>IF('各会計、関係団体の財政状況及び健全化判断比率'!BS8="","",'各会計、関係団体の財政状況及び健全化判断比率'!BS8)</f>
        <v>みのりの里</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大阪府後期高齢者医療広域連合（一般会計）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大阪府後期高齢者医療広域連合（後期高齢者医療特別会計）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大阪広域水道企業団（水道事業会計）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大阪広域水道企業団（工業用水道事業会計）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588</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504</v>
      </c>
      <c r="G33" s="29" t="s">
        <v>505</v>
      </c>
      <c r="H33" s="29" t="s">
        <v>506</v>
      </c>
      <c r="I33" s="29" t="s">
        <v>507</v>
      </c>
      <c r="J33" s="30" t="s">
        <v>508</v>
      </c>
      <c r="K33" s="22"/>
      <c r="L33" s="22"/>
      <c r="M33" s="22"/>
      <c r="N33" s="22"/>
      <c r="O33" s="22"/>
      <c r="P33" s="22"/>
    </row>
    <row r="34" spans="1:16" ht="39" customHeight="1" x14ac:dyDescent="0.15">
      <c r="A34" s="22"/>
      <c r="B34" s="31"/>
      <c r="C34" s="1215" t="s">
        <v>511</v>
      </c>
      <c r="D34" s="1215"/>
      <c r="E34" s="1216"/>
      <c r="F34" s="32">
        <v>11.96</v>
      </c>
      <c r="G34" s="33">
        <v>13.3</v>
      </c>
      <c r="H34" s="33">
        <v>14.08</v>
      </c>
      <c r="I34" s="33">
        <v>13.13</v>
      </c>
      <c r="J34" s="34">
        <v>12.74</v>
      </c>
      <c r="K34" s="22"/>
      <c r="L34" s="22"/>
      <c r="M34" s="22"/>
      <c r="N34" s="22"/>
      <c r="O34" s="22"/>
      <c r="P34" s="22"/>
    </row>
    <row r="35" spans="1:16" ht="39" customHeight="1" x14ac:dyDescent="0.15">
      <c r="A35" s="22"/>
      <c r="B35" s="35"/>
      <c r="C35" s="1209" t="s">
        <v>512</v>
      </c>
      <c r="D35" s="1210"/>
      <c r="E35" s="1211"/>
      <c r="F35" s="36">
        <v>0.26</v>
      </c>
      <c r="G35" s="37">
        <v>0.24</v>
      </c>
      <c r="H35" s="37">
        <v>1.54</v>
      </c>
      <c r="I35" s="37">
        <v>0.43</v>
      </c>
      <c r="J35" s="38">
        <v>2.29</v>
      </c>
      <c r="K35" s="22"/>
      <c r="L35" s="22"/>
      <c r="M35" s="22"/>
      <c r="N35" s="22"/>
      <c r="O35" s="22"/>
      <c r="P35" s="22"/>
    </row>
    <row r="36" spans="1:16" ht="39" customHeight="1" x14ac:dyDescent="0.15">
      <c r="A36" s="22"/>
      <c r="B36" s="35"/>
      <c r="C36" s="1209" t="s">
        <v>513</v>
      </c>
      <c r="D36" s="1210"/>
      <c r="E36" s="1211"/>
      <c r="F36" s="36">
        <v>2.31</v>
      </c>
      <c r="G36" s="37">
        <v>1.24</v>
      </c>
      <c r="H36" s="37">
        <v>1.3</v>
      </c>
      <c r="I36" s="37">
        <v>1.91</v>
      </c>
      <c r="J36" s="38">
        <v>0.8</v>
      </c>
      <c r="K36" s="22"/>
      <c r="L36" s="22"/>
      <c r="M36" s="22"/>
      <c r="N36" s="22"/>
      <c r="O36" s="22"/>
      <c r="P36" s="22"/>
    </row>
    <row r="37" spans="1:16" ht="39" customHeight="1" x14ac:dyDescent="0.15">
      <c r="A37" s="22"/>
      <c r="B37" s="35"/>
      <c r="C37" s="1209" t="s">
        <v>514</v>
      </c>
      <c r="D37" s="1210"/>
      <c r="E37" s="1211"/>
      <c r="F37" s="36">
        <v>0.21</v>
      </c>
      <c r="G37" s="37">
        <v>0.37</v>
      </c>
      <c r="H37" s="37">
        <v>0.66</v>
      </c>
      <c r="I37" s="37">
        <v>0.81</v>
      </c>
      <c r="J37" s="38">
        <v>0.69</v>
      </c>
      <c r="K37" s="22"/>
      <c r="L37" s="22"/>
      <c r="M37" s="22"/>
      <c r="N37" s="22"/>
      <c r="O37" s="22"/>
      <c r="P37" s="22"/>
    </row>
    <row r="38" spans="1:16" ht="39" customHeight="1" x14ac:dyDescent="0.15">
      <c r="A38" s="22"/>
      <c r="B38" s="35"/>
      <c r="C38" s="1209" t="s">
        <v>515</v>
      </c>
      <c r="D38" s="1210"/>
      <c r="E38" s="1211"/>
      <c r="F38" s="36">
        <v>0.23</v>
      </c>
      <c r="G38" s="37">
        <v>0.25</v>
      </c>
      <c r="H38" s="37">
        <v>0.2</v>
      </c>
      <c r="I38" s="37">
        <v>0.24</v>
      </c>
      <c r="J38" s="38">
        <v>0.24</v>
      </c>
      <c r="K38" s="22"/>
      <c r="L38" s="22"/>
      <c r="M38" s="22"/>
      <c r="N38" s="22"/>
      <c r="O38" s="22"/>
      <c r="P38" s="22"/>
    </row>
    <row r="39" spans="1:16" ht="39" customHeight="1" x14ac:dyDescent="0.15">
      <c r="A39" s="22"/>
      <c r="B39" s="35"/>
      <c r="C39" s="1209" t="s">
        <v>516</v>
      </c>
      <c r="D39" s="1210"/>
      <c r="E39" s="1211"/>
      <c r="F39" s="36" t="s">
        <v>463</v>
      </c>
      <c r="G39" s="37">
        <v>0</v>
      </c>
      <c r="H39" s="37">
        <v>0</v>
      </c>
      <c r="I39" s="37">
        <v>0</v>
      </c>
      <c r="J39" s="38">
        <v>0</v>
      </c>
      <c r="K39" s="22"/>
      <c r="L39" s="22"/>
      <c r="M39" s="22"/>
      <c r="N39" s="22"/>
      <c r="O39" s="22"/>
      <c r="P39" s="22"/>
    </row>
    <row r="40" spans="1:16" ht="39" customHeight="1" x14ac:dyDescent="0.15">
      <c r="A40" s="22"/>
      <c r="B40" s="35"/>
      <c r="C40" s="1209" t="s">
        <v>517</v>
      </c>
      <c r="D40" s="1210"/>
      <c r="E40" s="1211"/>
      <c r="F40" s="36">
        <v>0</v>
      </c>
      <c r="G40" s="37">
        <v>0</v>
      </c>
      <c r="H40" s="37">
        <v>0</v>
      </c>
      <c r="I40" s="37">
        <v>0</v>
      </c>
      <c r="J40" s="38">
        <v>0</v>
      </c>
      <c r="K40" s="22"/>
      <c r="L40" s="22"/>
      <c r="M40" s="22"/>
      <c r="N40" s="22"/>
      <c r="O40" s="22"/>
      <c r="P40" s="22"/>
    </row>
    <row r="41" spans="1:16" ht="39" customHeight="1" x14ac:dyDescent="0.15">
      <c r="A41" s="22"/>
      <c r="B41" s="35"/>
      <c r="C41" s="1209" t="s">
        <v>518</v>
      </c>
      <c r="D41" s="1210"/>
      <c r="E41" s="1211"/>
      <c r="F41" s="36">
        <v>0</v>
      </c>
      <c r="G41" s="37">
        <v>0</v>
      </c>
      <c r="H41" s="37">
        <v>0</v>
      </c>
      <c r="I41" s="37">
        <v>0</v>
      </c>
      <c r="J41" s="38">
        <v>0</v>
      </c>
      <c r="K41" s="22"/>
      <c r="L41" s="22"/>
      <c r="M41" s="22"/>
      <c r="N41" s="22"/>
      <c r="O41" s="22"/>
      <c r="P41" s="22"/>
    </row>
    <row r="42" spans="1:16" ht="39" customHeight="1" x14ac:dyDescent="0.15">
      <c r="A42" s="22"/>
      <c r="B42" s="39"/>
      <c r="C42" s="1209" t="s">
        <v>519</v>
      </c>
      <c r="D42" s="1210"/>
      <c r="E42" s="1211"/>
      <c r="F42" s="36" t="s">
        <v>463</v>
      </c>
      <c r="G42" s="37" t="s">
        <v>463</v>
      </c>
      <c r="H42" s="37" t="s">
        <v>463</v>
      </c>
      <c r="I42" s="37" t="s">
        <v>463</v>
      </c>
      <c r="J42" s="38" t="s">
        <v>463</v>
      </c>
      <c r="K42" s="22"/>
      <c r="L42" s="22"/>
      <c r="M42" s="22"/>
      <c r="N42" s="22"/>
      <c r="O42" s="22"/>
      <c r="P42" s="22"/>
    </row>
    <row r="43" spans="1:16" ht="39" customHeight="1" thickBot="1" x14ac:dyDescent="0.2">
      <c r="A43" s="22"/>
      <c r="B43" s="40"/>
      <c r="C43" s="1212" t="s">
        <v>520</v>
      </c>
      <c r="D43" s="1213"/>
      <c r="E43" s="1214"/>
      <c r="F43" s="41">
        <v>1.34</v>
      </c>
      <c r="G43" s="42" t="s">
        <v>463</v>
      </c>
      <c r="H43" s="42" t="s">
        <v>463</v>
      </c>
      <c r="I43" s="42" t="s">
        <v>463</v>
      </c>
      <c r="J43" s="43" t="s">
        <v>463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Q0D4g/5mnaIXKFceS4u2b/6+ZwZ3Iago4YNBqqPUJSBYDY2poBUyk/wAwXFO6zMI/FqiUjTcRxBAzYysdwV0w==" saltValue="GvovA1BV57EqCRH8eLZU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504</v>
      </c>
      <c r="L44" s="56" t="s">
        <v>505</v>
      </c>
      <c r="M44" s="56" t="s">
        <v>506</v>
      </c>
      <c r="N44" s="56" t="s">
        <v>507</v>
      </c>
      <c r="O44" s="57" t="s">
        <v>508</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4149</v>
      </c>
      <c r="L45" s="60">
        <v>3865</v>
      </c>
      <c r="M45" s="60">
        <v>3488</v>
      </c>
      <c r="N45" s="60">
        <v>3396</v>
      </c>
      <c r="O45" s="61">
        <v>3335</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463</v>
      </c>
      <c r="L46" s="64" t="s">
        <v>463</v>
      </c>
      <c r="M46" s="64" t="s">
        <v>463</v>
      </c>
      <c r="N46" s="64" t="s">
        <v>463</v>
      </c>
      <c r="O46" s="65" t="s">
        <v>463</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463</v>
      </c>
      <c r="L47" s="64" t="s">
        <v>463</v>
      </c>
      <c r="M47" s="64" t="s">
        <v>463</v>
      </c>
      <c r="N47" s="64" t="s">
        <v>463</v>
      </c>
      <c r="O47" s="65" t="s">
        <v>463</v>
      </c>
      <c r="P47" s="48"/>
      <c r="Q47" s="48"/>
      <c r="R47" s="48"/>
      <c r="S47" s="48"/>
      <c r="T47" s="48"/>
      <c r="U47" s="48"/>
    </row>
    <row r="48" spans="1:21" ht="30.75" customHeight="1" x14ac:dyDescent="0.15">
      <c r="A48" s="48"/>
      <c r="B48" s="1237"/>
      <c r="C48" s="1238"/>
      <c r="D48" s="62"/>
      <c r="E48" s="1219" t="s">
        <v>15</v>
      </c>
      <c r="F48" s="1219"/>
      <c r="G48" s="1219"/>
      <c r="H48" s="1219"/>
      <c r="I48" s="1219"/>
      <c r="J48" s="1220"/>
      <c r="K48" s="63">
        <v>1162</v>
      </c>
      <c r="L48" s="64">
        <v>1212</v>
      </c>
      <c r="M48" s="64">
        <v>1242</v>
      </c>
      <c r="N48" s="64">
        <v>1186</v>
      </c>
      <c r="O48" s="65">
        <v>1136</v>
      </c>
      <c r="P48" s="48"/>
      <c r="Q48" s="48"/>
      <c r="R48" s="48"/>
      <c r="S48" s="48"/>
      <c r="T48" s="48"/>
      <c r="U48" s="48"/>
    </row>
    <row r="49" spans="1:21" ht="30.75" customHeight="1" x14ac:dyDescent="0.15">
      <c r="A49" s="48"/>
      <c r="B49" s="1237"/>
      <c r="C49" s="1238"/>
      <c r="D49" s="62"/>
      <c r="E49" s="1219" t="s">
        <v>16</v>
      </c>
      <c r="F49" s="1219"/>
      <c r="G49" s="1219"/>
      <c r="H49" s="1219"/>
      <c r="I49" s="1219"/>
      <c r="J49" s="1220"/>
      <c r="K49" s="63">
        <v>364</v>
      </c>
      <c r="L49" s="64">
        <v>235</v>
      </c>
      <c r="M49" s="64">
        <v>144</v>
      </c>
      <c r="N49" s="64">
        <v>120</v>
      </c>
      <c r="O49" s="65">
        <v>143</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463</v>
      </c>
      <c r="L50" s="64" t="s">
        <v>463</v>
      </c>
      <c r="M50" s="64" t="s">
        <v>463</v>
      </c>
      <c r="N50" s="64" t="s">
        <v>463</v>
      </c>
      <c r="O50" s="65" t="s">
        <v>463</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463</v>
      </c>
      <c r="L51" s="64" t="s">
        <v>463</v>
      </c>
      <c r="M51" s="64" t="s">
        <v>463</v>
      </c>
      <c r="N51" s="64" t="s">
        <v>463</v>
      </c>
      <c r="O51" s="65" t="s">
        <v>463</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4239</v>
      </c>
      <c r="L52" s="64">
        <v>4068</v>
      </c>
      <c r="M52" s="64">
        <v>3996</v>
      </c>
      <c r="N52" s="64">
        <v>3964</v>
      </c>
      <c r="O52" s="65">
        <v>3938</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1436</v>
      </c>
      <c r="L53" s="69">
        <v>1244</v>
      </c>
      <c r="M53" s="69">
        <v>878</v>
      </c>
      <c r="N53" s="69">
        <v>738</v>
      </c>
      <c r="O53" s="70">
        <v>676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521</v>
      </c>
      <c r="P55" s="48"/>
      <c r="Q55" s="48"/>
      <c r="R55" s="48"/>
      <c r="S55" s="48"/>
      <c r="T55" s="48"/>
      <c r="U55" s="48"/>
    </row>
    <row r="56" spans="1:21" ht="31.5" customHeight="1" thickBot="1" x14ac:dyDescent="0.2">
      <c r="A56" s="48"/>
      <c r="B56" s="76"/>
      <c r="C56" s="77"/>
      <c r="D56" s="77"/>
      <c r="E56" s="78"/>
      <c r="F56" s="78"/>
      <c r="G56" s="78"/>
      <c r="H56" s="78"/>
      <c r="I56" s="78"/>
      <c r="J56" s="79" t="s">
        <v>2</v>
      </c>
      <c r="K56" s="80" t="s">
        <v>522</v>
      </c>
      <c r="L56" s="81" t="s">
        <v>523</v>
      </c>
      <c r="M56" s="81" t="s">
        <v>524</v>
      </c>
      <c r="N56" s="81" t="s">
        <v>525</v>
      </c>
      <c r="O56" s="82" t="s">
        <v>526</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ln/41OT2dQfIS1CHsWPEzeghA/SAjLwrARiYsgPWMDfZuJx019pp7IcasPub9TDV7ujFaINGXaerWvKm0vTAQ==" saltValue="O4ZXd7eq7psT+RFLSWTp8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504</v>
      </c>
      <c r="J40" s="100" t="s">
        <v>505</v>
      </c>
      <c r="K40" s="100" t="s">
        <v>506</v>
      </c>
      <c r="L40" s="100" t="s">
        <v>507</v>
      </c>
      <c r="M40" s="101" t="s">
        <v>508</v>
      </c>
    </row>
    <row r="41" spans="2:13" ht="27.75" customHeight="1" x14ac:dyDescent="0.15">
      <c r="B41" s="1255" t="s">
        <v>30</v>
      </c>
      <c r="C41" s="1256"/>
      <c r="D41" s="102"/>
      <c r="E41" s="1257" t="s">
        <v>31</v>
      </c>
      <c r="F41" s="1257"/>
      <c r="G41" s="1257"/>
      <c r="H41" s="1258"/>
      <c r="I41" s="351">
        <v>38571</v>
      </c>
      <c r="J41" s="352">
        <v>37674</v>
      </c>
      <c r="K41" s="352">
        <v>37272</v>
      </c>
      <c r="L41" s="352">
        <v>36442</v>
      </c>
      <c r="M41" s="353">
        <v>35548</v>
      </c>
    </row>
    <row r="42" spans="2:13" ht="27.75" customHeight="1" x14ac:dyDescent="0.15">
      <c r="B42" s="1245"/>
      <c r="C42" s="1246"/>
      <c r="D42" s="103"/>
      <c r="E42" s="1249" t="s">
        <v>32</v>
      </c>
      <c r="F42" s="1249"/>
      <c r="G42" s="1249"/>
      <c r="H42" s="1250"/>
      <c r="I42" s="354" t="s">
        <v>463</v>
      </c>
      <c r="J42" s="355" t="s">
        <v>463</v>
      </c>
      <c r="K42" s="355" t="s">
        <v>463</v>
      </c>
      <c r="L42" s="355" t="s">
        <v>463</v>
      </c>
      <c r="M42" s="356" t="s">
        <v>463</v>
      </c>
    </row>
    <row r="43" spans="2:13" ht="27.75" customHeight="1" x14ac:dyDescent="0.15">
      <c r="B43" s="1245"/>
      <c r="C43" s="1246"/>
      <c r="D43" s="103"/>
      <c r="E43" s="1249" t="s">
        <v>33</v>
      </c>
      <c r="F43" s="1249"/>
      <c r="G43" s="1249"/>
      <c r="H43" s="1250"/>
      <c r="I43" s="354">
        <v>20483</v>
      </c>
      <c r="J43" s="355">
        <v>20040</v>
      </c>
      <c r="K43" s="355">
        <v>19733</v>
      </c>
      <c r="L43" s="355">
        <v>18844</v>
      </c>
      <c r="M43" s="356">
        <v>17879</v>
      </c>
    </row>
    <row r="44" spans="2:13" ht="27.75" customHeight="1" x14ac:dyDescent="0.15">
      <c r="B44" s="1245"/>
      <c r="C44" s="1246"/>
      <c r="D44" s="103"/>
      <c r="E44" s="1249" t="s">
        <v>34</v>
      </c>
      <c r="F44" s="1249"/>
      <c r="G44" s="1249"/>
      <c r="H44" s="1250"/>
      <c r="I44" s="354">
        <v>817</v>
      </c>
      <c r="J44" s="355">
        <v>925</v>
      </c>
      <c r="K44" s="355">
        <v>1012</v>
      </c>
      <c r="L44" s="355">
        <v>1089</v>
      </c>
      <c r="M44" s="356">
        <v>1100</v>
      </c>
    </row>
    <row r="45" spans="2:13" ht="27.75" customHeight="1" x14ac:dyDescent="0.15">
      <c r="B45" s="1245"/>
      <c r="C45" s="1246"/>
      <c r="D45" s="103"/>
      <c r="E45" s="1249" t="s">
        <v>35</v>
      </c>
      <c r="F45" s="1249"/>
      <c r="G45" s="1249"/>
      <c r="H45" s="1250"/>
      <c r="I45" s="354">
        <v>4681</v>
      </c>
      <c r="J45" s="355">
        <v>4643</v>
      </c>
      <c r="K45" s="355">
        <v>4485</v>
      </c>
      <c r="L45" s="355">
        <v>4456</v>
      </c>
      <c r="M45" s="356">
        <v>4482</v>
      </c>
    </row>
    <row r="46" spans="2:13" ht="27.75" customHeight="1" x14ac:dyDescent="0.15">
      <c r="B46" s="1245"/>
      <c r="C46" s="1246"/>
      <c r="D46" s="104"/>
      <c r="E46" s="1249" t="s">
        <v>36</v>
      </c>
      <c r="F46" s="1249"/>
      <c r="G46" s="1249"/>
      <c r="H46" s="1250"/>
      <c r="I46" s="354">
        <v>0</v>
      </c>
      <c r="J46" s="355">
        <v>0</v>
      </c>
      <c r="K46" s="355">
        <v>0</v>
      </c>
      <c r="L46" s="355">
        <v>0</v>
      </c>
      <c r="M46" s="356">
        <v>0</v>
      </c>
    </row>
    <row r="47" spans="2:13" ht="27.75" customHeight="1" x14ac:dyDescent="0.15">
      <c r="B47" s="1245"/>
      <c r="C47" s="1246"/>
      <c r="D47" s="105"/>
      <c r="E47" s="1259" t="s">
        <v>37</v>
      </c>
      <c r="F47" s="1260"/>
      <c r="G47" s="1260"/>
      <c r="H47" s="1261"/>
      <c r="I47" s="354" t="s">
        <v>463</v>
      </c>
      <c r="J47" s="355" t="s">
        <v>463</v>
      </c>
      <c r="K47" s="355" t="s">
        <v>463</v>
      </c>
      <c r="L47" s="355" t="s">
        <v>463</v>
      </c>
      <c r="M47" s="356" t="s">
        <v>463</v>
      </c>
    </row>
    <row r="48" spans="2:13" ht="27.75" customHeight="1" x14ac:dyDescent="0.15">
      <c r="B48" s="1245"/>
      <c r="C48" s="1246"/>
      <c r="D48" s="103"/>
      <c r="E48" s="1249" t="s">
        <v>38</v>
      </c>
      <c r="F48" s="1249"/>
      <c r="G48" s="1249"/>
      <c r="H48" s="1250"/>
      <c r="I48" s="354" t="s">
        <v>463</v>
      </c>
      <c r="J48" s="355" t="s">
        <v>463</v>
      </c>
      <c r="K48" s="355" t="s">
        <v>463</v>
      </c>
      <c r="L48" s="355" t="s">
        <v>463</v>
      </c>
      <c r="M48" s="356" t="s">
        <v>463</v>
      </c>
    </row>
    <row r="49" spans="2:13" ht="27.75" customHeight="1" x14ac:dyDescent="0.15">
      <c r="B49" s="1247"/>
      <c r="C49" s="1248"/>
      <c r="D49" s="103"/>
      <c r="E49" s="1249" t="s">
        <v>39</v>
      </c>
      <c r="F49" s="1249"/>
      <c r="G49" s="1249"/>
      <c r="H49" s="1250"/>
      <c r="I49" s="354" t="s">
        <v>463</v>
      </c>
      <c r="J49" s="355" t="s">
        <v>463</v>
      </c>
      <c r="K49" s="355" t="s">
        <v>463</v>
      </c>
      <c r="L49" s="355" t="s">
        <v>463</v>
      </c>
      <c r="M49" s="356" t="s">
        <v>463</v>
      </c>
    </row>
    <row r="50" spans="2:13" ht="27.75" customHeight="1" x14ac:dyDescent="0.15">
      <c r="B50" s="1243" t="s">
        <v>40</v>
      </c>
      <c r="C50" s="1244"/>
      <c r="D50" s="106"/>
      <c r="E50" s="1249" t="s">
        <v>41</v>
      </c>
      <c r="F50" s="1249"/>
      <c r="G50" s="1249"/>
      <c r="H50" s="1250"/>
      <c r="I50" s="354">
        <v>6964</v>
      </c>
      <c r="J50" s="355">
        <v>7367</v>
      </c>
      <c r="K50" s="355">
        <v>7795</v>
      </c>
      <c r="L50" s="355">
        <v>8337</v>
      </c>
      <c r="M50" s="356">
        <v>8735</v>
      </c>
    </row>
    <row r="51" spans="2:13" ht="27.75" customHeight="1" x14ac:dyDescent="0.15">
      <c r="B51" s="1245"/>
      <c r="C51" s="1246"/>
      <c r="D51" s="103"/>
      <c r="E51" s="1249" t="s">
        <v>42</v>
      </c>
      <c r="F51" s="1249"/>
      <c r="G51" s="1249"/>
      <c r="H51" s="1250"/>
      <c r="I51" s="354">
        <v>12888</v>
      </c>
      <c r="J51" s="355">
        <v>12749</v>
      </c>
      <c r="K51" s="355">
        <v>12950</v>
      </c>
      <c r="L51" s="355">
        <v>12479</v>
      </c>
      <c r="M51" s="356">
        <v>12434</v>
      </c>
    </row>
    <row r="52" spans="2:13" ht="27.75" customHeight="1" x14ac:dyDescent="0.15">
      <c r="B52" s="1247"/>
      <c r="C52" s="1248"/>
      <c r="D52" s="103"/>
      <c r="E52" s="1249" t="s">
        <v>43</v>
      </c>
      <c r="F52" s="1249"/>
      <c r="G52" s="1249"/>
      <c r="H52" s="1250"/>
      <c r="I52" s="354">
        <v>40635</v>
      </c>
      <c r="J52" s="355">
        <v>40178</v>
      </c>
      <c r="K52" s="355">
        <v>39279</v>
      </c>
      <c r="L52" s="355">
        <v>38873</v>
      </c>
      <c r="M52" s="356">
        <v>37843</v>
      </c>
    </row>
    <row r="53" spans="2:13" ht="27.75" customHeight="1" thickBot="1" x14ac:dyDescent="0.2">
      <c r="B53" s="1251" t="s">
        <v>44</v>
      </c>
      <c r="C53" s="1252"/>
      <c r="D53" s="107"/>
      <c r="E53" s="1253" t="s">
        <v>45</v>
      </c>
      <c r="F53" s="1253"/>
      <c r="G53" s="1253"/>
      <c r="H53" s="1254"/>
      <c r="I53" s="357">
        <v>4065</v>
      </c>
      <c r="J53" s="358">
        <v>2989</v>
      </c>
      <c r="K53" s="358">
        <v>2479</v>
      </c>
      <c r="L53" s="358">
        <v>1142</v>
      </c>
      <c r="M53" s="359">
        <v>-3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WmuU0aethHlB4eRCM844syhT0AqzAQ+5z+zkwtTXrD6cUgiOqNN8yzqOLQPD2W0/g68oQTHO788kfqRkAV166g==" saltValue="Tt0GdijC/TpJGRJOX4YI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506</v>
      </c>
      <c r="G54" s="116" t="s">
        <v>507</v>
      </c>
      <c r="H54" s="117" t="s">
        <v>508</v>
      </c>
    </row>
    <row r="55" spans="2:8" ht="52.5" customHeight="1" x14ac:dyDescent="0.15">
      <c r="B55" s="118"/>
      <c r="C55" s="1270" t="s">
        <v>48</v>
      </c>
      <c r="D55" s="1270"/>
      <c r="E55" s="1271"/>
      <c r="F55" s="119">
        <v>3677</v>
      </c>
      <c r="G55" s="119">
        <v>3934</v>
      </c>
      <c r="H55" s="120">
        <v>4857</v>
      </c>
    </row>
    <row r="56" spans="2:8" ht="52.5" customHeight="1" x14ac:dyDescent="0.15">
      <c r="B56" s="121"/>
      <c r="C56" s="1272" t="s">
        <v>49</v>
      </c>
      <c r="D56" s="1272"/>
      <c r="E56" s="1273"/>
      <c r="F56" s="122">
        <v>290</v>
      </c>
      <c r="G56" s="122">
        <v>290</v>
      </c>
      <c r="H56" s="123">
        <v>591</v>
      </c>
    </row>
    <row r="57" spans="2:8" ht="53.25" customHeight="1" x14ac:dyDescent="0.15">
      <c r="B57" s="121"/>
      <c r="C57" s="1274" t="s">
        <v>50</v>
      </c>
      <c r="D57" s="1274"/>
      <c r="E57" s="1275"/>
      <c r="F57" s="124">
        <v>2048</v>
      </c>
      <c r="G57" s="124">
        <v>2107</v>
      </c>
      <c r="H57" s="125">
        <v>2270</v>
      </c>
    </row>
    <row r="58" spans="2:8" ht="45.75" customHeight="1" x14ac:dyDescent="0.15">
      <c r="B58" s="126"/>
      <c r="C58" s="1262" t="s">
        <v>527</v>
      </c>
      <c r="D58" s="1263"/>
      <c r="E58" s="1264"/>
      <c r="F58" s="127">
        <v>1397</v>
      </c>
      <c r="G58" s="127">
        <v>1397</v>
      </c>
      <c r="H58" s="128">
        <v>1503</v>
      </c>
    </row>
    <row r="59" spans="2:8" ht="45.75" customHeight="1" x14ac:dyDescent="0.15">
      <c r="B59" s="126"/>
      <c r="C59" s="1262" t="s">
        <v>528</v>
      </c>
      <c r="D59" s="1263"/>
      <c r="E59" s="1264"/>
      <c r="F59" s="127">
        <v>558</v>
      </c>
      <c r="G59" s="127">
        <v>559</v>
      </c>
      <c r="H59" s="128">
        <v>562</v>
      </c>
    </row>
    <row r="60" spans="2:8" ht="45.75" customHeight="1" x14ac:dyDescent="0.15">
      <c r="B60" s="126"/>
      <c r="C60" s="1262" t="s">
        <v>529</v>
      </c>
      <c r="D60" s="1263"/>
      <c r="E60" s="1264"/>
      <c r="F60" s="127">
        <v>18</v>
      </c>
      <c r="G60" s="127">
        <v>46</v>
      </c>
      <c r="H60" s="128">
        <v>86</v>
      </c>
    </row>
    <row r="61" spans="2:8" ht="45.75" customHeight="1" x14ac:dyDescent="0.15">
      <c r="B61" s="126"/>
      <c r="C61" s="1262" t="s">
        <v>530</v>
      </c>
      <c r="D61" s="1263"/>
      <c r="E61" s="1264"/>
      <c r="F61" s="127">
        <v>57</v>
      </c>
      <c r="G61" s="127">
        <v>59</v>
      </c>
      <c r="H61" s="128">
        <v>62</v>
      </c>
    </row>
    <row r="62" spans="2:8" ht="45.75" customHeight="1" thickBot="1" x14ac:dyDescent="0.2">
      <c r="B62" s="129"/>
      <c r="C62" s="1265" t="s">
        <v>531</v>
      </c>
      <c r="D62" s="1266"/>
      <c r="E62" s="1267"/>
      <c r="F62" s="130">
        <v>4</v>
      </c>
      <c r="G62" s="130">
        <v>14</v>
      </c>
      <c r="H62" s="131">
        <v>23</v>
      </c>
    </row>
    <row r="63" spans="2:8" ht="52.5" customHeight="1" thickBot="1" x14ac:dyDescent="0.2">
      <c r="B63" s="132"/>
      <c r="C63" s="1268" t="s">
        <v>51</v>
      </c>
      <c r="D63" s="1268"/>
      <c r="E63" s="1269"/>
      <c r="F63" s="133">
        <v>6015</v>
      </c>
      <c r="G63" s="133">
        <v>6331</v>
      </c>
      <c r="H63" s="134">
        <v>7718</v>
      </c>
    </row>
    <row r="64" spans="2:8" x14ac:dyDescent="0.15"/>
  </sheetData>
  <sheetProtection algorithmName="SHA-512" hashValue="GBfQnNTME0qduQGcREGJznyqPiVdlm6IyQcHyGjoldor7N9CM9LQymkMe1dsfiNODBiOQCVFB5ys7XkO/mFuIw==" saltValue="m0yVGP96sjI/zA2lfgIG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8" t="s">
        <v>591</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5"/>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5"/>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5"/>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5"/>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592</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504</v>
      </c>
      <c r="BQ50" s="1281"/>
      <c r="BR50" s="1281"/>
      <c r="BS50" s="1281"/>
      <c r="BT50" s="1281"/>
      <c r="BU50" s="1281"/>
      <c r="BV50" s="1281"/>
      <c r="BW50" s="1281"/>
      <c r="BX50" s="1281" t="s">
        <v>505</v>
      </c>
      <c r="BY50" s="1281"/>
      <c r="BZ50" s="1281"/>
      <c r="CA50" s="1281"/>
      <c r="CB50" s="1281"/>
      <c r="CC50" s="1281"/>
      <c r="CD50" s="1281"/>
      <c r="CE50" s="1281"/>
      <c r="CF50" s="1281" t="s">
        <v>506</v>
      </c>
      <c r="CG50" s="1281"/>
      <c r="CH50" s="1281"/>
      <c r="CI50" s="1281"/>
      <c r="CJ50" s="1281"/>
      <c r="CK50" s="1281"/>
      <c r="CL50" s="1281"/>
      <c r="CM50" s="1281"/>
      <c r="CN50" s="1281" t="s">
        <v>507</v>
      </c>
      <c r="CO50" s="1281"/>
      <c r="CP50" s="1281"/>
      <c r="CQ50" s="1281"/>
      <c r="CR50" s="1281"/>
      <c r="CS50" s="1281"/>
      <c r="CT50" s="1281"/>
      <c r="CU50" s="1281"/>
      <c r="CV50" s="1281" t="s">
        <v>508</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593</v>
      </c>
      <c r="AO51" s="1279"/>
      <c r="AP51" s="1279"/>
      <c r="AQ51" s="1279"/>
      <c r="AR51" s="1279"/>
      <c r="AS51" s="1279"/>
      <c r="AT51" s="1279"/>
      <c r="AU51" s="1279"/>
      <c r="AV51" s="1279"/>
      <c r="AW51" s="1279"/>
      <c r="AX51" s="1279"/>
      <c r="AY51" s="1279"/>
      <c r="AZ51" s="1279"/>
      <c r="BA51" s="1279"/>
      <c r="BB51" s="1279" t="s">
        <v>594</v>
      </c>
      <c r="BC51" s="1279"/>
      <c r="BD51" s="1279"/>
      <c r="BE51" s="1279"/>
      <c r="BF51" s="1279"/>
      <c r="BG51" s="1279"/>
      <c r="BH51" s="1279"/>
      <c r="BI51" s="1279"/>
      <c r="BJ51" s="1279"/>
      <c r="BK51" s="1279"/>
      <c r="BL51" s="1279"/>
      <c r="BM51" s="1279"/>
      <c r="BN51" s="1279"/>
      <c r="BO51" s="1279"/>
      <c r="BP51" s="1276">
        <v>20.6</v>
      </c>
      <c r="BQ51" s="1276"/>
      <c r="BR51" s="1276"/>
      <c r="BS51" s="1276"/>
      <c r="BT51" s="1276"/>
      <c r="BU51" s="1276"/>
      <c r="BV51" s="1276"/>
      <c r="BW51" s="1276"/>
      <c r="BX51" s="1276">
        <v>15.1</v>
      </c>
      <c r="BY51" s="1276"/>
      <c r="BZ51" s="1276"/>
      <c r="CA51" s="1276"/>
      <c r="CB51" s="1276"/>
      <c r="CC51" s="1276"/>
      <c r="CD51" s="1276"/>
      <c r="CE51" s="1276"/>
      <c r="CF51" s="1276">
        <v>12.3</v>
      </c>
      <c r="CG51" s="1276"/>
      <c r="CH51" s="1276"/>
      <c r="CI51" s="1276"/>
      <c r="CJ51" s="1276"/>
      <c r="CK51" s="1276"/>
      <c r="CL51" s="1276"/>
      <c r="CM51" s="1276"/>
      <c r="CN51" s="1276">
        <v>5.4</v>
      </c>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595</v>
      </c>
      <c r="BC53" s="1279"/>
      <c r="BD53" s="1279"/>
      <c r="BE53" s="1279"/>
      <c r="BF53" s="1279"/>
      <c r="BG53" s="1279"/>
      <c r="BH53" s="1279"/>
      <c r="BI53" s="1279"/>
      <c r="BJ53" s="1279"/>
      <c r="BK53" s="1279"/>
      <c r="BL53" s="1279"/>
      <c r="BM53" s="1279"/>
      <c r="BN53" s="1279"/>
      <c r="BO53" s="1279"/>
      <c r="BP53" s="1276">
        <v>54.3</v>
      </c>
      <c r="BQ53" s="1276"/>
      <c r="BR53" s="1276"/>
      <c r="BS53" s="1276"/>
      <c r="BT53" s="1276"/>
      <c r="BU53" s="1276"/>
      <c r="BV53" s="1276"/>
      <c r="BW53" s="1276"/>
      <c r="BX53" s="1276">
        <v>56.2</v>
      </c>
      <c r="BY53" s="1276"/>
      <c r="BZ53" s="1276"/>
      <c r="CA53" s="1276"/>
      <c r="CB53" s="1276"/>
      <c r="CC53" s="1276"/>
      <c r="CD53" s="1276"/>
      <c r="CE53" s="1276"/>
      <c r="CF53" s="1276">
        <v>55.2</v>
      </c>
      <c r="CG53" s="1276"/>
      <c r="CH53" s="1276"/>
      <c r="CI53" s="1276"/>
      <c r="CJ53" s="1276"/>
      <c r="CK53" s="1276"/>
      <c r="CL53" s="1276"/>
      <c r="CM53" s="1276"/>
      <c r="CN53" s="1276">
        <v>57.4</v>
      </c>
      <c r="CO53" s="1276"/>
      <c r="CP53" s="1276"/>
      <c r="CQ53" s="1276"/>
      <c r="CR53" s="1276"/>
      <c r="CS53" s="1276"/>
      <c r="CT53" s="1276"/>
      <c r="CU53" s="1276"/>
      <c r="CV53" s="1276">
        <v>58.6</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596</v>
      </c>
      <c r="AO55" s="1281"/>
      <c r="AP55" s="1281"/>
      <c r="AQ55" s="1281"/>
      <c r="AR55" s="1281"/>
      <c r="AS55" s="1281"/>
      <c r="AT55" s="1281"/>
      <c r="AU55" s="1281"/>
      <c r="AV55" s="1281"/>
      <c r="AW55" s="1281"/>
      <c r="AX55" s="1281"/>
      <c r="AY55" s="1281"/>
      <c r="AZ55" s="1281"/>
      <c r="BA55" s="1281"/>
      <c r="BB55" s="1279" t="s">
        <v>594</v>
      </c>
      <c r="BC55" s="1279"/>
      <c r="BD55" s="1279"/>
      <c r="BE55" s="1279"/>
      <c r="BF55" s="1279"/>
      <c r="BG55" s="1279"/>
      <c r="BH55" s="1279"/>
      <c r="BI55" s="1279"/>
      <c r="BJ55" s="1279"/>
      <c r="BK55" s="1279"/>
      <c r="BL55" s="1279"/>
      <c r="BM55" s="1279"/>
      <c r="BN55" s="1279"/>
      <c r="BO55" s="1279"/>
      <c r="BP55" s="1276">
        <v>12.2</v>
      </c>
      <c r="BQ55" s="1276"/>
      <c r="BR55" s="1276"/>
      <c r="BS55" s="1276"/>
      <c r="BT55" s="1276"/>
      <c r="BU55" s="1276"/>
      <c r="BV55" s="1276"/>
      <c r="BW55" s="1276"/>
      <c r="BX55" s="1276">
        <v>5</v>
      </c>
      <c r="BY55" s="1276"/>
      <c r="BZ55" s="1276"/>
      <c r="CA55" s="1276"/>
      <c r="CB55" s="1276"/>
      <c r="CC55" s="1276"/>
      <c r="CD55" s="1276"/>
      <c r="CE55" s="1276"/>
      <c r="CF55" s="1276">
        <v>5.4</v>
      </c>
      <c r="CG55" s="1276"/>
      <c r="CH55" s="1276"/>
      <c r="CI55" s="1276"/>
      <c r="CJ55" s="1276"/>
      <c r="CK55" s="1276"/>
      <c r="CL55" s="1276"/>
      <c r="CM55" s="1276"/>
      <c r="CN55" s="1276">
        <v>3.9</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595</v>
      </c>
      <c r="BC57" s="1279"/>
      <c r="BD57" s="1279"/>
      <c r="BE57" s="1279"/>
      <c r="BF57" s="1279"/>
      <c r="BG57" s="1279"/>
      <c r="BH57" s="1279"/>
      <c r="BI57" s="1279"/>
      <c r="BJ57" s="1279"/>
      <c r="BK57" s="1279"/>
      <c r="BL57" s="1279"/>
      <c r="BM57" s="1279"/>
      <c r="BN57" s="1279"/>
      <c r="BO57" s="1279"/>
      <c r="BP57" s="1276">
        <v>61.2</v>
      </c>
      <c r="BQ57" s="1276"/>
      <c r="BR57" s="1276"/>
      <c r="BS57" s="1276"/>
      <c r="BT57" s="1276"/>
      <c r="BU57" s="1276"/>
      <c r="BV57" s="1276"/>
      <c r="BW57" s="1276"/>
      <c r="BX57" s="1276">
        <v>61.6</v>
      </c>
      <c r="BY57" s="1276"/>
      <c r="BZ57" s="1276"/>
      <c r="CA57" s="1276"/>
      <c r="CB57" s="1276"/>
      <c r="CC57" s="1276"/>
      <c r="CD57" s="1276"/>
      <c r="CE57" s="1276"/>
      <c r="CF57" s="1276">
        <v>62.5</v>
      </c>
      <c r="CG57" s="1276"/>
      <c r="CH57" s="1276"/>
      <c r="CI57" s="1276"/>
      <c r="CJ57" s="1276"/>
      <c r="CK57" s="1276"/>
      <c r="CL57" s="1276"/>
      <c r="CM57" s="1276"/>
      <c r="CN57" s="1276">
        <v>63.1</v>
      </c>
      <c r="CO57" s="1276"/>
      <c r="CP57" s="1276"/>
      <c r="CQ57" s="1276"/>
      <c r="CR57" s="1276"/>
      <c r="CS57" s="1276"/>
      <c r="CT57" s="1276"/>
      <c r="CU57" s="1276"/>
      <c r="CV57" s="1276">
        <v>63</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597</v>
      </c>
    </row>
    <row r="64" spans="1:109" x14ac:dyDescent="0.15">
      <c r="B64" s="375"/>
      <c r="G64" s="382"/>
      <c r="I64" s="395"/>
      <c r="J64" s="395"/>
      <c r="K64" s="395"/>
      <c r="L64" s="395"/>
      <c r="M64" s="395"/>
      <c r="N64" s="396"/>
      <c r="AM64" s="382"/>
      <c r="AN64" s="382" t="s">
        <v>590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598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592</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504</v>
      </c>
      <c r="BQ72" s="1281"/>
      <c r="BR72" s="1281"/>
      <c r="BS72" s="1281"/>
      <c r="BT72" s="1281"/>
      <c r="BU72" s="1281"/>
      <c r="BV72" s="1281"/>
      <c r="BW72" s="1281"/>
      <c r="BX72" s="1281" t="s">
        <v>505</v>
      </c>
      <c r="BY72" s="1281"/>
      <c r="BZ72" s="1281"/>
      <c r="CA72" s="1281"/>
      <c r="CB72" s="1281"/>
      <c r="CC72" s="1281"/>
      <c r="CD72" s="1281"/>
      <c r="CE72" s="1281"/>
      <c r="CF72" s="1281" t="s">
        <v>506</v>
      </c>
      <c r="CG72" s="1281"/>
      <c r="CH72" s="1281"/>
      <c r="CI72" s="1281"/>
      <c r="CJ72" s="1281"/>
      <c r="CK72" s="1281"/>
      <c r="CL72" s="1281"/>
      <c r="CM72" s="1281"/>
      <c r="CN72" s="1281" t="s">
        <v>507</v>
      </c>
      <c r="CO72" s="1281"/>
      <c r="CP72" s="1281"/>
      <c r="CQ72" s="1281"/>
      <c r="CR72" s="1281"/>
      <c r="CS72" s="1281"/>
      <c r="CT72" s="1281"/>
      <c r="CU72" s="1281"/>
      <c r="CV72" s="1281" t="s">
        <v>508</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593</v>
      </c>
      <c r="AO73" s="1279"/>
      <c r="AP73" s="1279"/>
      <c r="AQ73" s="1279"/>
      <c r="AR73" s="1279"/>
      <c r="AS73" s="1279"/>
      <c r="AT73" s="1279"/>
      <c r="AU73" s="1279"/>
      <c r="AV73" s="1279"/>
      <c r="AW73" s="1279"/>
      <c r="AX73" s="1279"/>
      <c r="AY73" s="1279"/>
      <c r="AZ73" s="1279"/>
      <c r="BA73" s="1279"/>
      <c r="BB73" s="1279" t="s">
        <v>594</v>
      </c>
      <c r="BC73" s="1279"/>
      <c r="BD73" s="1279"/>
      <c r="BE73" s="1279"/>
      <c r="BF73" s="1279"/>
      <c r="BG73" s="1279"/>
      <c r="BH73" s="1279"/>
      <c r="BI73" s="1279"/>
      <c r="BJ73" s="1279"/>
      <c r="BK73" s="1279"/>
      <c r="BL73" s="1279"/>
      <c r="BM73" s="1279"/>
      <c r="BN73" s="1279"/>
      <c r="BO73" s="1279"/>
      <c r="BP73" s="1276">
        <v>20.6</v>
      </c>
      <c r="BQ73" s="1276"/>
      <c r="BR73" s="1276"/>
      <c r="BS73" s="1276"/>
      <c r="BT73" s="1276"/>
      <c r="BU73" s="1276"/>
      <c r="BV73" s="1276"/>
      <c r="BW73" s="1276"/>
      <c r="BX73" s="1276">
        <v>15.1</v>
      </c>
      <c r="BY73" s="1276"/>
      <c r="BZ73" s="1276"/>
      <c r="CA73" s="1276"/>
      <c r="CB73" s="1276"/>
      <c r="CC73" s="1276"/>
      <c r="CD73" s="1276"/>
      <c r="CE73" s="1276"/>
      <c r="CF73" s="1276">
        <v>12.3</v>
      </c>
      <c r="CG73" s="1276"/>
      <c r="CH73" s="1276"/>
      <c r="CI73" s="1276"/>
      <c r="CJ73" s="1276"/>
      <c r="CK73" s="1276"/>
      <c r="CL73" s="1276"/>
      <c r="CM73" s="1276"/>
      <c r="CN73" s="1276">
        <v>5.4</v>
      </c>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599</v>
      </c>
      <c r="BC75" s="1279"/>
      <c r="BD75" s="1279"/>
      <c r="BE75" s="1279"/>
      <c r="BF75" s="1279"/>
      <c r="BG75" s="1279"/>
      <c r="BH75" s="1279"/>
      <c r="BI75" s="1279"/>
      <c r="BJ75" s="1279"/>
      <c r="BK75" s="1279"/>
      <c r="BL75" s="1279"/>
      <c r="BM75" s="1279"/>
      <c r="BN75" s="1279"/>
      <c r="BO75" s="1279"/>
      <c r="BP75" s="1276">
        <v>8.5</v>
      </c>
      <c r="BQ75" s="1276"/>
      <c r="BR75" s="1276"/>
      <c r="BS75" s="1276"/>
      <c r="BT75" s="1276"/>
      <c r="BU75" s="1276"/>
      <c r="BV75" s="1276"/>
      <c r="BW75" s="1276"/>
      <c r="BX75" s="1276">
        <v>7.6</v>
      </c>
      <c r="BY75" s="1276"/>
      <c r="BZ75" s="1276"/>
      <c r="CA75" s="1276"/>
      <c r="CB75" s="1276"/>
      <c r="CC75" s="1276"/>
      <c r="CD75" s="1276"/>
      <c r="CE75" s="1276"/>
      <c r="CF75" s="1276">
        <v>5.9</v>
      </c>
      <c r="CG75" s="1276"/>
      <c r="CH75" s="1276"/>
      <c r="CI75" s="1276"/>
      <c r="CJ75" s="1276"/>
      <c r="CK75" s="1276"/>
      <c r="CL75" s="1276"/>
      <c r="CM75" s="1276"/>
      <c r="CN75" s="1276">
        <v>4.7</v>
      </c>
      <c r="CO75" s="1276"/>
      <c r="CP75" s="1276"/>
      <c r="CQ75" s="1276"/>
      <c r="CR75" s="1276"/>
      <c r="CS75" s="1276"/>
      <c r="CT75" s="1276"/>
      <c r="CU75" s="1276"/>
      <c r="CV75" s="1276">
        <v>3.6</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596</v>
      </c>
      <c r="AO77" s="1281"/>
      <c r="AP77" s="1281"/>
      <c r="AQ77" s="1281"/>
      <c r="AR77" s="1281"/>
      <c r="AS77" s="1281"/>
      <c r="AT77" s="1281"/>
      <c r="AU77" s="1281"/>
      <c r="AV77" s="1281"/>
      <c r="AW77" s="1281"/>
      <c r="AX77" s="1281"/>
      <c r="AY77" s="1281"/>
      <c r="AZ77" s="1281"/>
      <c r="BA77" s="1281"/>
      <c r="BB77" s="1279" t="s">
        <v>594</v>
      </c>
      <c r="BC77" s="1279"/>
      <c r="BD77" s="1279"/>
      <c r="BE77" s="1279"/>
      <c r="BF77" s="1279"/>
      <c r="BG77" s="1279"/>
      <c r="BH77" s="1279"/>
      <c r="BI77" s="1279"/>
      <c r="BJ77" s="1279"/>
      <c r="BK77" s="1279"/>
      <c r="BL77" s="1279"/>
      <c r="BM77" s="1279"/>
      <c r="BN77" s="1279"/>
      <c r="BO77" s="1279"/>
      <c r="BP77" s="1276">
        <v>12.2</v>
      </c>
      <c r="BQ77" s="1276"/>
      <c r="BR77" s="1276"/>
      <c r="BS77" s="1276"/>
      <c r="BT77" s="1276"/>
      <c r="BU77" s="1276"/>
      <c r="BV77" s="1276"/>
      <c r="BW77" s="1276"/>
      <c r="BX77" s="1276">
        <v>5</v>
      </c>
      <c r="BY77" s="1276"/>
      <c r="BZ77" s="1276"/>
      <c r="CA77" s="1276"/>
      <c r="CB77" s="1276"/>
      <c r="CC77" s="1276"/>
      <c r="CD77" s="1276"/>
      <c r="CE77" s="1276"/>
      <c r="CF77" s="1276">
        <v>5.4</v>
      </c>
      <c r="CG77" s="1276"/>
      <c r="CH77" s="1276"/>
      <c r="CI77" s="1276"/>
      <c r="CJ77" s="1276"/>
      <c r="CK77" s="1276"/>
      <c r="CL77" s="1276"/>
      <c r="CM77" s="1276"/>
      <c r="CN77" s="1276">
        <v>3.9</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599</v>
      </c>
      <c r="BC79" s="1279"/>
      <c r="BD79" s="1279"/>
      <c r="BE79" s="1279"/>
      <c r="BF79" s="1279"/>
      <c r="BG79" s="1279"/>
      <c r="BH79" s="1279"/>
      <c r="BI79" s="1279"/>
      <c r="BJ79" s="1279"/>
      <c r="BK79" s="1279"/>
      <c r="BL79" s="1279"/>
      <c r="BM79" s="1279"/>
      <c r="BN79" s="1279"/>
      <c r="BO79" s="1279"/>
      <c r="BP79" s="1276">
        <v>4.8</v>
      </c>
      <c r="BQ79" s="1276"/>
      <c r="BR79" s="1276"/>
      <c r="BS79" s="1276"/>
      <c r="BT79" s="1276"/>
      <c r="BU79" s="1276"/>
      <c r="BV79" s="1276"/>
      <c r="BW79" s="1276"/>
      <c r="BX79" s="1276">
        <v>4.5</v>
      </c>
      <c r="BY79" s="1276"/>
      <c r="BZ79" s="1276"/>
      <c r="CA79" s="1276"/>
      <c r="CB79" s="1276"/>
      <c r="CC79" s="1276"/>
      <c r="CD79" s="1276"/>
      <c r="CE79" s="1276"/>
      <c r="CF79" s="1276">
        <v>4.2</v>
      </c>
      <c r="CG79" s="1276"/>
      <c r="CH79" s="1276"/>
      <c r="CI79" s="1276"/>
      <c r="CJ79" s="1276"/>
      <c r="CK79" s="1276"/>
      <c r="CL79" s="1276"/>
      <c r="CM79" s="1276"/>
      <c r="CN79" s="1276">
        <v>4.2</v>
      </c>
      <c r="CO79" s="1276"/>
      <c r="CP79" s="1276"/>
      <c r="CQ79" s="1276"/>
      <c r="CR79" s="1276"/>
      <c r="CS79" s="1276"/>
      <c r="CT79" s="1276"/>
      <c r="CU79" s="1276"/>
      <c r="CV79" s="1276">
        <v>4.5</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U30yA/wz6D9riGWwJvomFwK62Vm9UUVfjyKD8m0tzrhvHZCu9RusYm2Tnmff5H43zsLGVkW7yyD1GdgKZeT78g==" saltValue="bj9KTVngadCkzDC7NTqQU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451</v>
      </c>
    </row>
  </sheetData>
  <sheetProtection algorithmName="SHA-512" hashValue="ERXd8lflkBblWVdch9vJ3oVRIbr8VxMP+QRPtq6V0U0hYZ+zIZySMBc7xAL9tCWcv+W8HPR2wdZQG5PDTGfv9w==" saltValue="JlBseyXgZNFcV2kmaJ4H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451</v>
      </c>
    </row>
  </sheetData>
  <sheetProtection algorithmName="SHA-512" hashValue="Z1oHFJPz3KKkGOA/RyccPOm2ELBd9uei+ryS2RuHo5x3FN9wwH+TjNKjFWpXA2dWNVx4clNYc9QahfzOjjyhLw==" saltValue="m2dKwyXMFHk/H9RYL2ws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501</v>
      </c>
      <c r="G2" s="148"/>
      <c r="H2" s="149"/>
    </row>
    <row r="3" spans="1:8" x14ac:dyDescent="0.15">
      <c r="A3" s="145" t="s">
        <v>494</v>
      </c>
      <c r="B3" s="150"/>
      <c r="C3" s="151"/>
      <c r="D3" s="152">
        <v>14702</v>
      </c>
      <c r="E3" s="153"/>
      <c r="F3" s="154">
        <v>42651</v>
      </c>
      <c r="G3" s="155"/>
      <c r="H3" s="156"/>
    </row>
    <row r="4" spans="1:8" x14ac:dyDescent="0.15">
      <c r="A4" s="157"/>
      <c r="B4" s="158"/>
      <c r="C4" s="159"/>
      <c r="D4" s="160">
        <v>8703</v>
      </c>
      <c r="E4" s="161"/>
      <c r="F4" s="162">
        <v>22675</v>
      </c>
      <c r="G4" s="163"/>
      <c r="H4" s="164"/>
    </row>
    <row r="5" spans="1:8" x14ac:dyDescent="0.15">
      <c r="A5" s="145" t="s">
        <v>496</v>
      </c>
      <c r="B5" s="150"/>
      <c r="C5" s="151"/>
      <c r="D5" s="152">
        <v>20380</v>
      </c>
      <c r="E5" s="153"/>
      <c r="F5" s="154">
        <v>43226</v>
      </c>
      <c r="G5" s="155"/>
      <c r="H5" s="156"/>
    </row>
    <row r="6" spans="1:8" x14ac:dyDescent="0.15">
      <c r="A6" s="157"/>
      <c r="B6" s="158"/>
      <c r="C6" s="159"/>
      <c r="D6" s="160">
        <v>11829</v>
      </c>
      <c r="E6" s="161"/>
      <c r="F6" s="162">
        <v>22622</v>
      </c>
      <c r="G6" s="163"/>
      <c r="H6" s="164"/>
    </row>
    <row r="7" spans="1:8" x14ac:dyDescent="0.15">
      <c r="A7" s="145" t="s">
        <v>497</v>
      </c>
      <c r="B7" s="150"/>
      <c r="C7" s="151"/>
      <c r="D7" s="152">
        <v>21323</v>
      </c>
      <c r="E7" s="153"/>
      <c r="F7" s="154">
        <v>42836</v>
      </c>
      <c r="G7" s="155"/>
      <c r="H7" s="156"/>
    </row>
    <row r="8" spans="1:8" x14ac:dyDescent="0.15">
      <c r="A8" s="157"/>
      <c r="B8" s="158"/>
      <c r="C8" s="159"/>
      <c r="D8" s="160">
        <v>15506</v>
      </c>
      <c r="E8" s="161"/>
      <c r="F8" s="162">
        <v>22936</v>
      </c>
      <c r="G8" s="163"/>
      <c r="H8" s="164"/>
    </row>
    <row r="9" spans="1:8" x14ac:dyDescent="0.15">
      <c r="A9" s="145" t="s">
        <v>498</v>
      </c>
      <c r="B9" s="150"/>
      <c r="C9" s="151"/>
      <c r="D9" s="152">
        <v>20697</v>
      </c>
      <c r="E9" s="153"/>
      <c r="F9" s="154">
        <v>44161</v>
      </c>
      <c r="G9" s="155"/>
      <c r="H9" s="156"/>
    </row>
    <row r="10" spans="1:8" x14ac:dyDescent="0.15">
      <c r="A10" s="157"/>
      <c r="B10" s="158"/>
      <c r="C10" s="159"/>
      <c r="D10" s="160">
        <v>8966</v>
      </c>
      <c r="E10" s="161"/>
      <c r="F10" s="162">
        <v>23644</v>
      </c>
      <c r="G10" s="163"/>
      <c r="H10" s="164"/>
    </row>
    <row r="11" spans="1:8" x14ac:dyDescent="0.15">
      <c r="A11" s="145" t="s">
        <v>499</v>
      </c>
      <c r="B11" s="150"/>
      <c r="C11" s="151"/>
      <c r="D11" s="152">
        <v>19632</v>
      </c>
      <c r="E11" s="153"/>
      <c r="F11" s="154">
        <v>43955</v>
      </c>
      <c r="G11" s="155"/>
      <c r="H11" s="156"/>
    </row>
    <row r="12" spans="1:8" x14ac:dyDescent="0.15">
      <c r="A12" s="157"/>
      <c r="B12" s="158"/>
      <c r="C12" s="165"/>
      <c r="D12" s="160">
        <v>7635</v>
      </c>
      <c r="E12" s="161"/>
      <c r="F12" s="162">
        <v>21318</v>
      </c>
      <c r="G12" s="163"/>
      <c r="H12" s="164"/>
    </row>
    <row r="13" spans="1:8" x14ac:dyDescent="0.15">
      <c r="A13" s="145"/>
      <c r="B13" s="150"/>
      <c r="C13" s="166"/>
      <c r="D13" s="167">
        <v>19347</v>
      </c>
      <c r="E13" s="168"/>
      <c r="F13" s="169">
        <v>43366</v>
      </c>
      <c r="G13" s="170"/>
      <c r="H13" s="156"/>
    </row>
    <row r="14" spans="1:8" x14ac:dyDescent="0.15">
      <c r="A14" s="157"/>
      <c r="B14" s="158"/>
      <c r="C14" s="159"/>
      <c r="D14" s="160">
        <v>10528</v>
      </c>
      <c r="E14" s="161"/>
      <c r="F14" s="162">
        <v>22639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0.26</v>
      </c>
      <c r="C19" s="171">
        <f>ROUND(VALUE(SUBSTITUTE(実質収支比率等に係る経年分析!G$48,"▲","-")),2)</f>
        <v>0.25</v>
      </c>
      <c r="D19" s="171">
        <f>ROUND(VALUE(SUBSTITUTE(実質収支比率等に係る経年分析!H$48,"▲","-")),2)</f>
        <v>1.54</v>
      </c>
      <c r="E19" s="171">
        <f>ROUND(VALUE(SUBSTITUTE(実質収支比率等に係る経年分析!I$48,"▲","-")),2)</f>
        <v>0.43</v>
      </c>
      <c r="F19" s="171">
        <f>ROUND(VALUE(SUBSTITUTE(実質収支比率等に係る経年分析!J$48,"▲","-")),2)</f>
        <v>2.2999999999999998</v>
      </c>
    </row>
    <row r="20" spans="1:11" x14ac:dyDescent="0.15">
      <c r="A20" s="171" t="s">
        <v>55</v>
      </c>
      <c r="B20" s="171">
        <f>ROUND(VALUE(SUBSTITUTE(実質収支比率等に係る経年分析!F$47,"▲","-")),2)</f>
        <v>15.93</v>
      </c>
      <c r="C20" s="171">
        <f>ROUND(VALUE(SUBSTITUTE(実質収支比率等に係る経年分析!G$47,"▲","-")),2)</f>
        <v>15.78</v>
      </c>
      <c r="D20" s="171">
        <f>ROUND(VALUE(SUBSTITUTE(実質収支比率等に係る経年分析!H$47,"▲","-")),2)</f>
        <v>15.85</v>
      </c>
      <c r="E20" s="171">
        <f>ROUND(VALUE(SUBSTITUTE(実質収支比率等に係る経年分析!I$47,"▲","-")),2)</f>
        <v>16.5</v>
      </c>
      <c r="F20" s="171">
        <f>ROUND(VALUE(SUBSTITUTE(実質収支比率等に係る経年分析!J$47,"▲","-")),2)</f>
        <v>19.62</v>
      </c>
    </row>
    <row r="21" spans="1:11" x14ac:dyDescent="0.15">
      <c r="A21" s="171" t="s">
        <v>56</v>
      </c>
      <c r="B21" s="171">
        <f>IF(ISNUMBER(VALUE(SUBSTITUTE(実質収支比率等に係る経年分析!F$49,"▲","-"))),ROUND(VALUE(SUBSTITUTE(実質収支比率等に係る経年分析!F$49,"▲","-")),2),NA())</f>
        <v>-2.76</v>
      </c>
      <c r="C21" s="171">
        <f>IF(ISNUMBER(VALUE(SUBSTITUTE(実質収支比率等に係る経年分析!G$49,"▲","-"))),ROUND(VALUE(SUBSTITUTE(実質収支比率等に係る経年分析!G$49,"▲","-")),2),NA())</f>
        <v>-0.18</v>
      </c>
      <c r="D21" s="171">
        <f>IF(ISNUMBER(VALUE(SUBSTITUTE(実質収支比率等に係る経年分析!H$49,"▲","-"))),ROUND(VALUE(SUBSTITUTE(実質収支比率等に係る経年分析!H$49,"▲","-")),2),NA())</f>
        <v>1.54</v>
      </c>
      <c r="E21" s="171">
        <f>IF(ISNUMBER(VALUE(SUBSTITUTE(実質収支比率等に係る経年分析!I$49,"▲","-"))),ROUND(VALUE(SUBSTITUTE(実質収支比率等に係る経年分析!I$49,"▲","-")),2),NA())</f>
        <v>0.01</v>
      </c>
      <c r="F21" s="171">
        <f>IF(ISNUMBER(VALUE(SUBSTITUTE(実質収支比率等に係る経年分析!J$49,"▲","-"))),ROUND(VALUE(SUBSTITUTE(実質収支比率等に係る経年分析!J$49,"▲","-")),2),NA())</f>
        <v>5.61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1.34</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と畜場特別会計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土地取得特別会計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0.24</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0.69</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0.26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0.43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14.08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13.13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12.74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4239</v>
      </c>
      <c r="E42" s="173"/>
      <c r="F42" s="173"/>
      <c r="G42" s="173">
        <f>'実質公債費比率（分子）の構造'!L$52</f>
        <v>4068</v>
      </c>
      <c r="H42" s="173"/>
      <c r="I42" s="173"/>
      <c r="J42" s="173">
        <f>'実質公債費比率（分子）の構造'!M$52</f>
        <v>3996</v>
      </c>
      <c r="K42" s="173"/>
      <c r="L42" s="173"/>
      <c r="M42" s="173">
        <f>'実質公債費比率（分子）の構造'!N$52</f>
        <v>3964</v>
      </c>
      <c r="N42" s="173"/>
      <c r="O42" s="173"/>
      <c r="P42" s="173">
        <f>'実質公債費比率（分子）の構造'!O$52</f>
        <v>3938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364</v>
      </c>
      <c r="C45" s="173"/>
      <c r="D45" s="173"/>
      <c r="E45" s="173">
        <f>'実質公債費比率（分子）の構造'!L$49</f>
        <v>235</v>
      </c>
      <c r="F45" s="173"/>
      <c r="G45" s="173"/>
      <c r="H45" s="173">
        <f>'実質公債費比率（分子）の構造'!M$49</f>
        <v>144</v>
      </c>
      <c r="I45" s="173"/>
      <c r="J45" s="173"/>
      <c r="K45" s="173">
        <f>'実質公債費比率（分子）の構造'!N$49</f>
        <v>120</v>
      </c>
      <c r="L45" s="173"/>
      <c r="M45" s="173"/>
      <c r="N45" s="173">
        <f>'実質公債費比率（分子）の構造'!O$49</f>
        <v>143</v>
      </c>
      <c r="O45" s="173"/>
      <c r="P45" s="173"/>
    </row>
    <row r="46" spans="1:16" x14ac:dyDescent="0.15">
      <c r="A46" s="173" t="s">
        <v>67</v>
      </c>
      <c r="B46" s="173">
        <f>'実質公債費比率（分子）の構造'!K$48</f>
        <v>1162</v>
      </c>
      <c r="C46" s="173"/>
      <c r="D46" s="173"/>
      <c r="E46" s="173">
        <f>'実質公債費比率（分子）の構造'!L$48</f>
        <v>1212</v>
      </c>
      <c r="F46" s="173"/>
      <c r="G46" s="173"/>
      <c r="H46" s="173">
        <f>'実質公債費比率（分子）の構造'!M$48</f>
        <v>1242</v>
      </c>
      <c r="I46" s="173"/>
      <c r="J46" s="173"/>
      <c r="K46" s="173">
        <f>'実質公債費比率（分子）の構造'!N$48</f>
        <v>1186</v>
      </c>
      <c r="L46" s="173"/>
      <c r="M46" s="173"/>
      <c r="N46" s="173">
        <f>'実質公債費比率（分子）の構造'!O$48</f>
        <v>1136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4149</v>
      </c>
      <c r="C49" s="173"/>
      <c r="D49" s="173"/>
      <c r="E49" s="173">
        <f>'実質公債費比率（分子）の構造'!L$45</f>
        <v>3865</v>
      </c>
      <c r="F49" s="173"/>
      <c r="G49" s="173"/>
      <c r="H49" s="173">
        <f>'実質公債費比率（分子）の構造'!M$45</f>
        <v>3488</v>
      </c>
      <c r="I49" s="173"/>
      <c r="J49" s="173"/>
      <c r="K49" s="173">
        <f>'実質公債費比率（分子）の構造'!N$45</f>
        <v>3396</v>
      </c>
      <c r="L49" s="173"/>
      <c r="M49" s="173"/>
      <c r="N49" s="173">
        <f>'実質公債費比率（分子）の構造'!O$45</f>
        <v>3335</v>
      </c>
      <c r="O49" s="173"/>
      <c r="P49" s="173"/>
    </row>
    <row r="50" spans="1:16" x14ac:dyDescent="0.15">
      <c r="A50" s="173" t="s">
        <v>71</v>
      </c>
      <c r="B50" s="173" t="e">
        <f>NA()</f>
        <v>#N/A</v>
      </c>
      <c r="C50" s="173">
        <f>IF(ISNUMBER('実質公債費比率（分子）の構造'!K$53),'実質公債費比率（分子）の構造'!K$53,NA())</f>
        <v>1436</v>
      </c>
      <c r="D50" s="173" t="e">
        <f>NA()</f>
        <v>#N/A</v>
      </c>
      <c r="E50" s="173" t="e">
        <f>NA()</f>
        <v>#N/A</v>
      </c>
      <c r="F50" s="173">
        <f>IF(ISNUMBER('実質公債費比率（分子）の構造'!L$53),'実質公債費比率（分子）の構造'!L$53,NA())</f>
        <v>1244</v>
      </c>
      <c r="G50" s="173" t="e">
        <f>NA()</f>
        <v>#N/A</v>
      </c>
      <c r="H50" s="173" t="e">
        <f>NA()</f>
        <v>#N/A</v>
      </c>
      <c r="I50" s="173">
        <f>IF(ISNUMBER('実質公債費比率（分子）の構造'!M$53),'実質公債費比率（分子）の構造'!M$53,NA())</f>
        <v>878</v>
      </c>
      <c r="J50" s="173" t="e">
        <f>NA()</f>
        <v>#N/A</v>
      </c>
      <c r="K50" s="173" t="e">
        <f>NA()</f>
        <v>#N/A</v>
      </c>
      <c r="L50" s="173">
        <f>IF(ISNUMBER('実質公債費比率（分子）の構造'!N$53),'実質公債費比率（分子）の構造'!N$53,NA())</f>
        <v>738</v>
      </c>
      <c r="M50" s="173" t="e">
        <f>NA()</f>
        <v>#N/A</v>
      </c>
      <c r="N50" s="173" t="e">
        <f>NA()</f>
        <v>#N/A</v>
      </c>
      <c r="O50" s="173">
        <f>IF(ISNUMBER('実質公債費比率（分子）の構造'!O$53),'実質公債費比率（分子）の構造'!O$53,NA())</f>
        <v>676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40635</v>
      </c>
      <c r="E56" s="172"/>
      <c r="F56" s="172"/>
      <c r="G56" s="172">
        <f>'将来負担比率（分子）の構造'!J$52</f>
        <v>40178</v>
      </c>
      <c r="H56" s="172"/>
      <c r="I56" s="172"/>
      <c r="J56" s="172">
        <f>'将来負担比率（分子）の構造'!K$52</f>
        <v>39279</v>
      </c>
      <c r="K56" s="172"/>
      <c r="L56" s="172"/>
      <c r="M56" s="172">
        <f>'将来負担比率（分子）の構造'!L$52</f>
        <v>38873</v>
      </c>
      <c r="N56" s="172"/>
      <c r="O56" s="172"/>
      <c r="P56" s="172">
        <f>'将来負担比率（分子）の構造'!M$52</f>
        <v>37843</v>
      </c>
    </row>
    <row r="57" spans="1:16" x14ac:dyDescent="0.15">
      <c r="A57" s="172" t="s">
        <v>42</v>
      </c>
      <c r="B57" s="172"/>
      <c r="C57" s="172"/>
      <c r="D57" s="172">
        <f>'将来負担比率（分子）の構造'!I$51</f>
        <v>12888</v>
      </c>
      <c r="E57" s="172"/>
      <c r="F57" s="172"/>
      <c r="G57" s="172">
        <f>'将来負担比率（分子）の構造'!J$51</f>
        <v>12749</v>
      </c>
      <c r="H57" s="172"/>
      <c r="I57" s="172"/>
      <c r="J57" s="172">
        <f>'将来負担比率（分子）の構造'!K$51</f>
        <v>12950</v>
      </c>
      <c r="K57" s="172"/>
      <c r="L57" s="172"/>
      <c r="M57" s="172">
        <f>'将来負担比率（分子）の構造'!L$51</f>
        <v>12479</v>
      </c>
      <c r="N57" s="172"/>
      <c r="O57" s="172"/>
      <c r="P57" s="172">
        <f>'将来負担比率（分子）の構造'!M$51</f>
        <v>12434</v>
      </c>
    </row>
    <row r="58" spans="1:16" x14ac:dyDescent="0.15">
      <c r="A58" s="172" t="s">
        <v>41</v>
      </c>
      <c r="B58" s="172"/>
      <c r="C58" s="172"/>
      <c r="D58" s="172">
        <f>'将来負担比率（分子）の構造'!I$50</f>
        <v>6964</v>
      </c>
      <c r="E58" s="172"/>
      <c r="F58" s="172"/>
      <c r="G58" s="172">
        <f>'将来負担比率（分子）の構造'!J$50</f>
        <v>7367</v>
      </c>
      <c r="H58" s="172"/>
      <c r="I58" s="172"/>
      <c r="J58" s="172">
        <f>'将来負担比率（分子）の構造'!K$50</f>
        <v>7795</v>
      </c>
      <c r="K58" s="172"/>
      <c r="L58" s="172"/>
      <c r="M58" s="172">
        <f>'将来負担比率（分子）の構造'!L$50</f>
        <v>8337</v>
      </c>
      <c r="N58" s="172"/>
      <c r="O58" s="172"/>
      <c r="P58" s="172">
        <f>'将来負担比率（分子）の構造'!M$50</f>
        <v>8735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0</v>
      </c>
      <c r="C61" s="172"/>
      <c r="D61" s="172"/>
      <c r="E61" s="172">
        <f>'将来負担比率（分子）の構造'!J$46</f>
        <v>0</v>
      </c>
      <c r="F61" s="172"/>
      <c r="G61" s="172"/>
      <c r="H61" s="172">
        <f>'将来負担比率（分子）の構造'!K$46</f>
        <v>0</v>
      </c>
      <c r="I61" s="172"/>
      <c r="J61" s="172"/>
      <c r="K61" s="172">
        <f>'将来負担比率（分子）の構造'!L$46</f>
        <v>0</v>
      </c>
      <c r="L61" s="172"/>
      <c r="M61" s="172"/>
      <c r="N61" s="172">
        <f>'将来負担比率（分子）の構造'!M$46</f>
        <v>0</v>
      </c>
      <c r="O61" s="172"/>
      <c r="P61" s="172"/>
    </row>
    <row r="62" spans="1:16" x14ac:dyDescent="0.15">
      <c r="A62" s="172" t="s">
        <v>35</v>
      </c>
      <c r="B62" s="172">
        <f>'将来負担比率（分子）の構造'!I$45</f>
        <v>4681</v>
      </c>
      <c r="C62" s="172"/>
      <c r="D62" s="172"/>
      <c r="E62" s="172">
        <f>'将来負担比率（分子）の構造'!J$45</f>
        <v>4643</v>
      </c>
      <c r="F62" s="172"/>
      <c r="G62" s="172"/>
      <c r="H62" s="172">
        <f>'将来負担比率（分子）の構造'!K$45</f>
        <v>4485</v>
      </c>
      <c r="I62" s="172"/>
      <c r="J62" s="172"/>
      <c r="K62" s="172">
        <f>'将来負担比率（分子）の構造'!L$45</f>
        <v>4456</v>
      </c>
      <c r="L62" s="172"/>
      <c r="M62" s="172"/>
      <c r="N62" s="172">
        <f>'将来負担比率（分子）の構造'!M$45</f>
        <v>4482</v>
      </c>
      <c r="O62" s="172"/>
      <c r="P62" s="172"/>
    </row>
    <row r="63" spans="1:16" x14ac:dyDescent="0.15">
      <c r="A63" s="172" t="s">
        <v>34</v>
      </c>
      <c r="B63" s="172">
        <f>'将来負担比率（分子）の構造'!I$44</f>
        <v>817</v>
      </c>
      <c r="C63" s="172"/>
      <c r="D63" s="172"/>
      <c r="E63" s="172">
        <f>'将来負担比率（分子）の構造'!J$44</f>
        <v>925</v>
      </c>
      <c r="F63" s="172"/>
      <c r="G63" s="172"/>
      <c r="H63" s="172">
        <f>'将来負担比率（分子）の構造'!K$44</f>
        <v>1012</v>
      </c>
      <c r="I63" s="172"/>
      <c r="J63" s="172"/>
      <c r="K63" s="172">
        <f>'将来負担比率（分子）の構造'!L$44</f>
        <v>1089</v>
      </c>
      <c r="L63" s="172"/>
      <c r="M63" s="172"/>
      <c r="N63" s="172">
        <f>'将来負担比率（分子）の構造'!M$44</f>
        <v>1100</v>
      </c>
      <c r="O63" s="172"/>
      <c r="P63" s="172"/>
    </row>
    <row r="64" spans="1:16" x14ac:dyDescent="0.15">
      <c r="A64" s="172" t="s">
        <v>33</v>
      </c>
      <c r="B64" s="172">
        <f>'将来負担比率（分子）の構造'!I$43</f>
        <v>20483</v>
      </c>
      <c r="C64" s="172"/>
      <c r="D64" s="172"/>
      <c r="E64" s="172">
        <f>'将来負担比率（分子）の構造'!J$43</f>
        <v>20040</v>
      </c>
      <c r="F64" s="172"/>
      <c r="G64" s="172"/>
      <c r="H64" s="172">
        <f>'将来負担比率（分子）の構造'!K$43</f>
        <v>19733</v>
      </c>
      <c r="I64" s="172"/>
      <c r="J64" s="172"/>
      <c r="K64" s="172">
        <f>'将来負担比率（分子）の構造'!L$43</f>
        <v>18844</v>
      </c>
      <c r="L64" s="172"/>
      <c r="M64" s="172"/>
      <c r="N64" s="172">
        <f>'将来負担比率（分子）の構造'!M$43</f>
        <v>17879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38571</v>
      </c>
      <c r="C66" s="172"/>
      <c r="D66" s="172"/>
      <c r="E66" s="172">
        <f>'将来負担比率（分子）の構造'!J$41</f>
        <v>37674</v>
      </c>
      <c r="F66" s="172"/>
      <c r="G66" s="172"/>
      <c r="H66" s="172">
        <f>'将来負担比率（分子）の構造'!K$41</f>
        <v>37272</v>
      </c>
      <c r="I66" s="172"/>
      <c r="J66" s="172"/>
      <c r="K66" s="172">
        <f>'将来負担比率（分子）の構造'!L$41</f>
        <v>36442</v>
      </c>
      <c r="L66" s="172"/>
      <c r="M66" s="172"/>
      <c r="N66" s="172">
        <f>'将来負担比率（分子）の構造'!M$41</f>
        <v>35548</v>
      </c>
      <c r="O66" s="172"/>
      <c r="P66" s="172"/>
    </row>
    <row r="67" spans="1:16" x14ac:dyDescent="0.15">
      <c r="A67" s="172" t="s">
        <v>75</v>
      </c>
      <c r="B67" s="172" t="e">
        <f>NA()</f>
        <v>#N/A</v>
      </c>
      <c r="C67" s="172">
        <f>IF(ISNUMBER('将来負担比率（分子）の構造'!I$53), IF('将来負担比率（分子）の構造'!I$53 &lt; 0, 0, '将来負担比率（分子）の構造'!I$53), NA())</f>
        <v>4065</v>
      </c>
      <c r="D67" s="172" t="e">
        <f>NA()</f>
        <v>#N/A</v>
      </c>
      <c r="E67" s="172" t="e">
        <f>NA()</f>
        <v>#N/A</v>
      </c>
      <c r="F67" s="172">
        <f>IF(ISNUMBER('将来負担比率（分子）の構造'!J$53), IF('将来負担比率（分子）の構造'!J$53 &lt; 0, 0, '将来負担比率（分子）の構造'!J$53), NA())</f>
        <v>2989</v>
      </c>
      <c r="G67" s="172" t="e">
        <f>NA()</f>
        <v>#N/A</v>
      </c>
      <c r="H67" s="172" t="e">
        <f>NA()</f>
        <v>#N/A</v>
      </c>
      <c r="I67" s="172">
        <f>IF(ISNUMBER('将来負担比率（分子）の構造'!K$53), IF('将来負担比率（分子）の構造'!K$53 &lt; 0, 0, '将来負担比率（分子）の構造'!K$53), NA())</f>
        <v>2479</v>
      </c>
      <c r="J67" s="172" t="e">
        <f>NA()</f>
        <v>#N/A</v>
      </c>
      <c r="K67" s="172" t="e">
        <f>NA()</f>
        <v>#N/A</v>
      </c>
      <c r="L67" s="172">
        <f>IF(ISNUMBER('将来負担比率（分子）の構造'!L$53), IF('将来負担比率（分子）の構造'!L$53 &lt; 0, 0, '将来負担比率（分子）の構造'!L$53), NA())</f>
        <v>1142</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3677</v>
      </c>
      <c r="C72" s="176">
        <f>基金残高に係る経年分析!G55</f>
        <v>3934</v>
      </c>
      <c r="D72" s="176">
        <f>基金残高に係る経年分析!H55</f>
        <v>4857</v>
      </c>
    </row>
    <row r="73" spans="1:16" x14ac:dyDescent="0.15">
      <c r="A73" s="175" t="s">
        <v>78</v>
      </c>
      <c r="B73" s="176">
        <f>基金残高に係る経年分析!F56</f>
        <v>290</v>
      </c>
      <c r="C73" s="176">
        <f>基金残高に係る経年分析!G56</f>
        <v>290</v>
      </c>
      <c r="D73" s="176">
        <f>基金残高に係る経年分析!H56</f>
        <v>591</v>
      </c>
    </row>
    <row r="74" spans="1:16" x14ac:dyDescent="0.15">
      <c r="A74" s="175" t="s">
        <v>79</v>
      </c>
      <c r="B74" s="176">
        <f>基金残高に係る経年分析!F57</f>
        <v>2048</v>
      </c>
      <c r="C74" s="176">
        <f>基金残高に係る経年分析!G57</f>
        <v>2107</v>
      </c>
      <c r="D74" s="176">
        <f>基金残高に係る経年分析!H57</f>
        <v>2270</v>
      </c>
    </row>
  </sheetData>
  <sheetProtection algorithmName="SHA-512" hashValue="ySig0xbbiileWpOm6YduKCKcJAwsr2fkI5XGHEY3Las20CEB8ZUY4Tl3vUgIfajtmfpiUwrTpmgegk/u2zEHWg==" saltValue="yVNh1DzOAVY+fZaZnmsC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213</v>
      </c>
      <c r="DI1" s="642"/>
      <c r="DJ1" s="642"/>
      <c r="DK1" s="642"/>
      <c r="DL1" s="642"/>
      <c r="DM1" s="642"/>
      <c r="DN1" s="643"/>
      <c r="DO1" s="212"/>
      <c r="DP1" s="641" t="s">
        <v>214</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540</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225</v>
      </c>
      <c r="C5" s="652"/>
      <c r="D5" s="652"/>
      <c r="E5" s="652"/>
      <c r="F5" s="652"/>
      <c r="G5" s="652"/>
      <c r="H5" s="652"/>
      <c r="I5" s="652"/>
      <c r="J5" s="652"/>
      <c r="K5" s="652"/>
      <c r="L5" s="652"/>
      <c r="M5" s="652"/>
      <c r="N5" s="652"/>
      <c r="O5" s="652"/>
      <c r="P5" s="652"/>
      <c r="Q5" s="653"/>
      <c r="R5" s="654">
        <v>12321858</v>
      </c>
      <c r="S5" s="655"/>
      <c r="T5" s="655"/>
      <c r="U5" s="655"/>
      <c r="V5" s="655"/>
      <c r="W5" s="655"/>
      <c r="X5" s="655"/>
      <c r="Y5" s="656"/>
      <c r="Z5" s="657">
        <v>26.9</v>
      </c>
      <c r="AA5" s="657"/>
      <c r="AB5" s="657"/>
      <c r="AC5" s="657"/>
      <c r="AD5" s="658">
        <v>11337955</v>
      </c>
      <c r="AE5" s="658"/>
      <c r="AF5" s="658"/>
      <c r="AG5" s="658"/>
      <c r="AH5" s="658"/>
      <c r="AI5" s="658"/>
      <c r="AJ5" s="658"/>
      <c r="AK5" s="658"/>
      <c r="AL5" s="659">
        <v>46.7</v>
      </c>
      <c r="AM5" s="660"/>
      <c r="AN5" s="660"/>
      <c r="AO5" s="661"/>
      <c r="AP5" s="651" t="s">
        <v>226</v>
      </c>
      <c r="AQ5" s="652"/>
      <c r="AR5" s="652"/>
      <c r="AS5" s="652"/>
      <c r="AT5" s="652"/>
      <c r="AU5" s="652"/>
      <c r="AV5" s="652"/>
      <c r="AW5" s="652"/>
      <c r="AX5" s="652"/>
      <c r="AY5" s="652"/>
      <c r="AZ5" s="652"/>
      <c r="BA5" s="652"/>
      <c r="BB5" s="652"/>
      <c r="BC5" s="652"/>
      <c r="BD5" s="652"/>
      <c r="BE5" s="652"/>
      <c r="BF5" s="653"/>
      <c r="BG5" s="665">
        <v>11316384</v>
      </c>
      <c r="BH5" s="666"/>
      <c r="BI5" s="666"/>
      <c r="BJ5" s="666"/>
      <c r="BK5" s="666"/>
      <c r="BL5" s="666"/>
      <c r="BM5" s="666"/>
      <c r="BN5" s="667"/>
      <c r="BO5" s="668">
        <v>91.8</v>
      </c>
      <c r="BP5" s="668"/>
      <c r="BQ5" s="668"/>
      <c r="BR5" s="668"/>
      <c r="BS5" s="669">
        <v>101082</v>
      </c>
      <c r="BT5" s="669"/>
      <c r="BU5" s="669"/>
      <c r="BV5" s="669"/>
      <c r="BW5" s="669"/>
      <c r="BX5" s="669"/>
      <c r="BY5" s="669"/>
      <c r="BZ5" s="669"/>
      <c r="CA5" s="669"/>
      <c r="CB5" s="673"/>
      <c r="CD5" s="647" t="s">
        <v>222</v>
      </c>
      <c r="CE5" s="648"/>
      <c r="CF5" s="648"/>
      <c r="CG5" s="648"/>
      <c r="CH5" s="648"/>
      <c r="CI5" s="648"/>
      <c r="CJ5" s="648"/>
      <c r="CK5" s="648"/>
      <c r="CL5" s="648"/>
      <c r="CM5" s="648"/>
      <c r="CN5" s="648"/>
      <c r="CO5" s="648"/>
      <c r="CP5" s="648"/>
      <c r="CQ5" s="649"/>
      <c r="CR5" s="647" t="s">
        <v>227</v>
      </c>
      <c r="CS5" s="648"/>
      <c r="CT5" s="648"/>
      <c r="CU5" s="648"/>
      <c r="CV5" s="648"/>
      <c r="CW5" s="648"/>
      <c r="CX5" s="648"/>
      <c r="CY5" s="649"/>
      <c r="CZ5" s="647" t="s">
        <v>220</v>
      </c>
      <c r="DA5" s="648"/>
      <c r="DB5" s="648"/>
      <c r="DC5" s="649"/>
      <c r="DD5" s="647" t="s">
        <v>228</v>
      </c>
      <c r="DE5" s="648"/>
      <c r="DF5" s="648"/>
      <c r="DG5" s="648"/>
      <c r="DH5" s="648"/>
      <c r="DI5" s="648"/>
      <c r="DJ5" s="648"/>
      <c r="DK5" s="648"/>
      <c r="DL5" s="648"/>
      <c r="DM5" s="648"/>
      <c r="DN5" s="648"/>
      <c r="DO5" s="648"/>
      <c r="DP5" s="649"/>
      <c r="DQ5" s="647" t="s">
        <v>229</v>
      </c>
      <c r="DR5" s="648"/>
      <c r="DS5" s="648"/>
      <c r="DT5" s="648"/>
      <c r="DU5" s="648"/>
      <c r="DV5" s="648"/>
      <c r="DW5" s="648"/>
      <c r="DX5" s="648"/>
      <c r="DY5" s="648"/>
      <c r="DZ5" s="648"/>
      <c r="EA5" s="648"/>
      <c r="EB5" s="648"/>
      <c r="EC5" s="649"/>
    </row>
    <row r="6" spans="2:143" ht="11.25" customHeight="1" x14ac:dyDescent="0.15">
      <c r="B6" s="662" t="s">
        <v>541</v>
      </c>
      <c r="C6" s="663"/>
      <c r="D6" s="663"/>
      <c r="E6" s="663"/>
      <c r="F6" s="663"/>
      <c r="G6" s="663"/>
      <c r="H6" s="663"/>
      <c r="I6" s="663"/>
      <c r="J6" s="663"/>
      <c r="K6" s="663"/>
      <c r="L6" s="663"/>
      <c r="M6" s="663"/>
      <c r="N6" s="663"/>
      <c r="O6" s="663"/>
      <c r="P6" s="663"/>
      <c r="Q6" s="664"/>
      <c r="R6" s="665">
        <v>207919</v>
      </c>
      <c r="S6" s="666"/>
      <c r="T6" s="666"/>
      <c r="U6" s="666"/>
      <c r="V6" s="666"/>
      <c r="W6" s="666"/>
      <c r="X6" s="666"/>
      <c r="Y6" s="667"/>
      <c r="Z6" s="668">
        <v>0.5</v>
      </c>
      <c r="AA6" s="668"/>
      <c r="AB6" s="668"/>
      <c r="AC6" s="668"/>
      <c r="AD6" s="669">
        <v>207919</v>
      </c>
      <c r="AE6" s="669"/>
      <c r="AF6" s="669"/>
      <c r="AG6" s="669"/>
      <c r="AH6" s="669"/>
      <c r="AI6" s="669"/>
      <c r="AJ6" s="669"/>
      <c r="AK6" s="669"/>
      <c r="AL6" s="670">
        <v>0.9</v>
      </c>
      <c r="AM6" s="671"/>
      <c r="AN6" s="671"/>
      <c r="AO6" s="672"/>
      <c r="AP6" s="662" t="s">
        <v>230</v>
      </c>
      <c r="AQ6" s="663"/>
      <c r="AR6" s="663"/>
      <c r="AS6" s="663"/>
      <c r="AT6" s="663"/>
      <c r="AU6" s="663"/>
      <c r="AV6" s="663"/>
      <c r="AW6" s="663"/>
      <c r="AX6" s="663"/>
      <c r="AY6" s="663"/>
      <c r="AZ6" s="663"/>
      <c r="BA6" s="663"/>
      <c r="BB6" s="663"/>
      <c r="BC6" s="663"/>
      <c r="BD6" s="663"/>
      <c r="BE6" s="663"/>
      <c r="BF6" s="664"/>
      <c r="BG6" s="665">
        <v>11316384</v>
      </c>
      <c r="BH6" s="666"/>
      <c r="BI6" s="666"/>
      <c r="BJ6" s="666"/>
      <c r="BK6" s="666"/>
      <c r="BL6" s="666"/>
      <c r="BM6" s="666"/>
      <c r="BN6" s="667"/>
      <c r="BO6" s="668">
        <v>91.8</v>
      </c>
      <c r="BP6" s="668"/>
      <c r="BQ6" s="668"/>
      <c r="BR6" s="668"/>
      <c r="BS6" s="669">
        <v>101082</v>
      </c>
      <c r="BT6" s="669"/>
      <c r="BU6" s="669"/>
      <c r="BV6" s="669"/>
      <c r="BW6" s="669"/>
      <c r="BX6" s="669"/>
      <c r="BY6" s="669"/>
      <c r="BZ6" s="669"/>
      <c r="CA6" s="669"/>
      <c r="CB6" s="673"/>
      <c r="CD6" s="676" t="s">
        <v>231</v>
      </c>
      <c r="CE6" s="677"/>
      <c r="CF6" s="677"/>
      <c r="CG6" s="677"/>
      <c r="CH6" s="677"/>
      <c r="CI6" s="677"/>
      <c r="CJ6" s="677"/>
      <c r="CK6" s="677"/>
      <c r="CL6" s="677"/>
      <c r="CM6" s="677"/>
      <c r="CN6" s="677"/>
      <c r="CO6" s="677"/>
      <c r="CP6" s="677"/>
      <c r="CQ6" s="678"/>
      <c r="CR6" s="665">
        <v>244974</v>
      </c>
      <c r="CS6" s="666"/>
      <c r="CT6" s="666"/>
      <c r="CU6" s="666"/>
      <c r="CV6" s="666"/>
      <c r="CW6" s="666"/>
      <c r="CX6" s="666"/>
      <c r="CY6" s="667"/>
      <c r="CZ6" s="659">
        <v>0.5</v>
      </c>
      <c r="DA6" s="660"/>
      <c r="DB6" s="660"/>
      <c r="DC6" s="679"/>
      <c r="DD6" s="674" t="s">
        <v>128</v>
      </c>
      <c r="DE6" s="666"/>
      <c r="DF6" s="666"/>
      <c r="DG6" s="666"/>
      <c r="DH6" s="666"/>
      <c r="DI6" s="666"/>
      <c r="DJ6" s="666"/>
      <c r="DK6" s="666"/>
      <c r="DL6" s="666"/>
      <c r="DM6" s="666"/>
      <c r="DN6" s="666"/>
      <c r="DO6" s="666"/>
      <c r="DP6" s="667"/>
      <c r="DQ6" s="674">
        <v>244974</v>
      </c>
      <c r="DR6" s="666"/>
      <c r="DS6" s="666"/>
      <c r="DT6" s="666"/>
      <c r="DU6" s="666"/>
      <c r="DV6" s="666"/>
      <c r="DW6" s="666"/>
      <c r="DX6" s="666"/>
      <c r="DY6" s="666"/>
      <c r="DZ6" s="666"/>
      <c r="EA6" s="666"/>
      <c r="EB6" s="666"/>
      <c r="EC6" s="675"/>
    </row>
    <row r="7" spans="2:143" ht="11.25" customHeight="1" x14ac:dyDescent="0.15">
      <c r="B7" s="662" t="s">
        <v>232</v>
      </c>
      <c r="C7" s="663"/>
      <c r="D7" s="663"/>
      <c r="E7" s="663"/>
      <c r="F7" s="663"/>
      <c r="G7" s="663"/>
      <c r="H7" s="663"/>
      <c r="I7" s="663"/>
      <c r="J7" s="663"/>
      <c r="K7" s="663"/>
      <c r="L7" s="663"/>
      <c r="M7" s="663"/>
      <c r="N7" s="663"/>
      <c r="O7" s="663"/>
      <c r="P7" s="663"/>
      <c r="Q7" s="664"/>
      <c r="R7" s="665">
        <v>15217</v>
      </c>
      <c r="S7" s="666"/>
      <c r="T7" s="666"/>
      <c r="U7" s="666"/>
      <c r="V7" s="666"/>
      <c r="W7" s="666"/>
      <c r="X7" s="666"/>
      <c r="Y7" s="667"/>
      <c r="Z7" s="668">
        <v>0</v>
      </c>
      <c r="AA7" s="668"/>
      <c r="AB7" s="668"/>
      <c r="AC7" s="668"/>
      <c r="AD7" s="669">
        <v>15217</v>
      </c>
      <c r="AE7" s="669"/>
      <c r="AF7" s="669"/>
      <c r="AG7" s="669"/>
      <c r="AH7" s="669"/>
      <c r="AI7" s="669"/>
      <c r="AJ7" s="669"/>
      <c r="AK7" s="669"/>
      <c r="AL7" s="670">
        <v>0.1</v>
      </c>
      <c r="AM7" s="671"/>
      <c r="AN7" s="671"/>
      <c r="AO7" s="672"/>
      <c r="AP7" s="662" t="s">
        <v>542</v>
      </c>
      <c r="AQ7" s="663"/>
      <c r="AR7" s="663"/>
      <c r="AS7" s="663"/>
      <c r="AT7" s="663"/>
      <c r="AU7" s="663"/>
      <c r="AV7" s="663"/>
      <c r="AW7" s="663"/>
      <c r="AX7" s="663"/>
      <c r="AY7" s="663"/>
      <c r="AZ7" s="663"/>
      <c r="BA7" s="663"/>
      <c r="BB7" s="663"/>
      <c r="BC7" s="663"/>
      <c r="BD7" s="663"/>
      <c r="BE7" s="663"/>
      <c r="BF7" s="664"/>
      <c r="BG7" s="665">
        <v>5814822</v>
      </c>
      <c r="BH7" s="666"/>
      <c r="BI7" s="666"/>
      <c r="BJ7" s="666"/>
      <c r="BK7" s="666"/>
      <c r="BL7" s="666"/>
      <c r="BM7" s="666"/>
      <c r="BN7" s="667"/>
      <c r="BO7" s="668">
        <v>47.2</v>
      </c>
      <c r="BP7" s="668"/>
      <c r="BQ7" s="668"/>
      <c r="BR7" s="668"/>
      <c r="BS7" s="669">
        <v>101082</v>
      </c>
      <c r="BT7" s="669"/>
      <c r="BU7" s="669"/>
      <c r="BV7" s="669"/>
      <c r="BW7" s="669"/>
      <c r="BX7" s="669"/>
      <c r="BY7" s="669"/>
      <c r="BZ7" s="669"/>
      <c r="CA7" s="669"/>
      <c r="CB7" s="673"/>
      <c r="CD7" s="680" t="s">
        <v>233</v>
      </c>
      <c r="CE7" s="681"/>
      <c r="CF7" s="681"/>
      <c r="CG7" s="681"/>
      <c r="CH7" s="681"/>
      <c r="CI7" s="681"/>
      <c r="CJ7" s="681"/>
      <c r="CK7" s="681"/>
      <c r="CL7" s="681"/>
      <c r="CM7" s="681"/>
      <c r="CN7" s="681"/>
      <c r="CO7" s="681"/>
      <c r="CP7" s="681"/>
      <c r="CQ7" s="682"/>
      <c r="CR7" s="665">
        <v>4302248</v>
      </c>
      <c r="CS7" s="666"/>
      <c r="CT7" s="666"/>
      <c r="CU7" s="666"/>
      <c r="CV7" s="666"/>
      <c r="CW7" s="666"/>
      <c r="CX7" s="666"/>
      <c r="CY7" s="667"/>
      <c r="CZ7" s="668">
        <v>9.5</v>
      </c>
      <c r="DA7" s="668"/>
      <c r="DB7" s="668"/>
      <c r="DC7" s="668"/>
      <c r="DD7" s="674">
        <v>10664</v>
      </c>
      <c r="DE7" s="666"/>
      <c r="DF7" s="666"/>
      <c r="DG7" s="666"/>
      <c r="DH7" s="666"/>
      <c r="DI7" s="666"/>
      <c r="DJ7" s="666"/>
      <c r="DK7" s="666"/>
      <c r="DL7" s="666"/>
      <c r="DM7" s="666"/>
      <c r="DN7" s="666"/>
      <c r="DO7" s="666"/>
      <c r="DP7" s="667"/>
      <c r="DQ7" s="674">
        <v>3932746</v>
      </c>
      <c r="DR7" s="666"/>
      <c r="DS7" s="666"/>
      <c r="DT7" s="666"/>
      <c r="DU7" s="666"/>
      <c r="DV7" s="666"/>
      <c r="DW7" s="666"/>
      <c r="DX7" s="666"/>
      <c r="DY7" s="666"/>
      <c r="DZ7" s="666"/>
      <c r="EA7" s="666"/>
      <c r="EB7" s="666"/>
      <c r="EC7" s="675"/>
    </row>
    <row r="8" spans="2:143" ht="11.25" customHeight="1" x14ac:dyDescent="0.15">
      <c r="B8" s="662" t="s">
        <v>234</v>
      </c>
      <c r="C8" s="663"/>
      <c r="D8" s="663"/>
      <c r="E8" s="663"/>
      <c r="F8" s="663"/>
      <c r="G8" s="663"/>
      <c r="H8" s="663"/>
      <c r="I8" s="663"/>
      <c r="J8" s="663"/>
      <c r="K8" s="663"/>
      <c r="L8" s="663"/>
      <c r="M8" s="663"/>
      <c r="N8" s="663"/>
      <c r="O8" s="663"/>
      <c r="P8" s="663"/>
      <c r="Q8" s="664"/>
      <c r="R8" s="665">
        <v>120296</v>
      </c>
      <c r="S8" s="666"/>
      <c r="T8" s="666"/>
      <c r="U8" s="666"/>
      <c r="V8" s="666"/>
      <c r="W8" s="666"/>
      <c r="X8" s="666"/>
      <c r="Y8" s="667"/>
      <c r="Z8" s="668">
        <v>0.3</v>
      </c>
      <c r="AA8" s="668"/>
      <c r="AB8" s="668"/>
      <c r="AC8" s="668"/>
      <c r="AD8" s="669">
        <v>120296</v>
      </c>
      <c r="AE8" s="669"/>
      <c r="AF8" s="669"/>
      <c r="AG8" s="669"/>
      <c r="AH8" s="669"/>
      <c r="AI8" s="669"/>
      <c r="AJ8" s="669"/>
      <c r="AK8" s="669"/>
      <c r="AL8" s="670">
        <v>0.5</v>
      </c>
      <c r="AM8" s="671"/>
      <c r="AN8" s="671"/>
      <c r="AO8" s="672"/>
      <c r="AP8" s="662" t="s">
        <v>543</v>
      </c>
      <c r="AQ8" s="663"/>
      <c r="AR8" s="663"/>
      <c r="AS8" s="663"/>
      <c r="AT8" s="663"/>
      <c r="AU8" s="663"/>
      <c r="AV8" s="663"/>
      <c r="AW8" s="663"/>
      <c r="AX8" s="663"/>
      <c r="AY8" s="663"/>
      <c r="AZ8" s="663"/>
      <c r="BA8" s="663"/>
      <c r="BB8" s="663"/>
      <c r="BC8" s="663"/>
      <c r="BD8" s="663"/>
      <c r="BE8" s="663"/>
      <c r="BF8" s="664"/>
      <c r="BG8" s="665">
        <v>179536</v>
      </c>
      <c r="BH8" s="666"/>
      <c r="BI8" s="666"/>
      <c r="BJ8" s="666"/>
      <c r="BK8" s="666"/>
      <c r="BL8" s="666"/>
      <c r="BM8" s="666"/>
      <c r="BN8" s="667"/>
      <c r="BO8" s="668">
        <v>1.5</v>
      </c>
      <c r="BP8" s="668"/>
      <c r="BQ8" s="668"/>
      <c r="BR8" s="668"/>
      <c r="BS8" s="669" t="s">
        <v>544</v>
      </c>
      <c r="BT8" s="669"/>
      <c r="BU8" s="669"/>
      <c r="BV8" s="669"/>
      <c r="BW8" s="669"/>
      <c r="BX8" s="669"/>
      <c r="BY8" s="669"/>
      <c r="BZ8" s="669"/>
      <c r="CA8" s="669"/>
      <c r="CB8" s="673"/>
      <c r="CD8" s="680" t="s">
        <v>235</v>
      </c>
      <c r="CE8" s="681"/>
      <c r="CF8" s="681"/>
      <c r="CG8" s="681"/>
      <c r="CH8" s="681"/>
      <c r="CI8" s="681"/>
      <c r="CJ8" s="681"/>
      <c r="CK8" s="681"/>
      <c r="CL8" s="681"/>
      <c r="CM8" s="681"/>
      <c r="CN8" s="681"/>
      <c r="CO8" s="681"/>
      <c r="CP8" s="681"/>
      <c r="CQ8" s="682"/>
      <c r="CR8" s="665">
        <v>23991979</v>
      </c>
      <c r="CS8" s="666"/>
      <c r="CT8" s="666"/>
      <c r="CU8" s="666"/>
      <c r="CV8" s="666"/>
      <c r="CW8" s="666"/>
      <c r="CX8" s="666"/>
      <c r="CY8" s="667"/>
      <c r="CZ8" s="668">
        <v>52.9</v>
      </c>
      <c r="DA8" s="668"/>
      <c r="DB8" s="668"/>
      <c r="DC8" s="668"/>
      <c r="DD8" s="674">
        <v>508382</v>
      </c>
      <c r="DE8" s="666"/>
      <c r="DF8" s="666"/>
      <c r="DG8" s="666"/>
      <c r="DH8" s="666"/>
      <c r="DI8" s="666"/>
      <c r="DJ8" s="666"/>
      <c r="DK8" s="666"/>
      <c r="DL8" s="666"/>
      <c r="DM8" s="666"/>
      <c r="DN8" s="666"/>
      <c r="DO8" s="666"/>
      <c r="DP8" s="667"/>
      <c r="DQ8" s="674">
        <v>9492570</v>
      </c>
      <c r="DR8" s="666"/>
      <c r="DS8" s="666"/>
      <c r="DT8" s="666"/>
      <c r="DU8" s="666"/>
      <c r="DV8" s="666"/>
      <c r="DW8" s="666"/>
      <c r="DX8" s="666"/>
      <c r="DY8" s="666"/>
      <c r="DZ8" s="666"/>
      <c r="EA8" s="666"/>
      <c r="EB8" s="666"/>
      <c r="EC8" s="675"/>
    </row>
    <row r="9" spans="2:143" ht="11.25" customHeight="1" x14ac:dyDescent="0.15">
      <c r="B9" s="662" t="s">
        <v>236</v>
      </c>
      <c r="C9" s="663"/>
      <c r="D9" s="663"/>
      <c r="E9" s="663"/>
      <c r="F9" s="663"/>
      <c r="G9" s="663"/>
      <c r="H9" s="663"/>
      <c r="I9" s="663"/>
      <c r="J9" s="663"/>
      <c r="K9" s="663"/>
      <c r="L9" s="663"/>
      <c r="M9" s="663"/>
      <c r="N9" s="663"/>
      <c r="O9" s="663"/>
      <c r="P9" s="663"/>
      <c r="Q9" s="664"/>
      <c r="R9" s="665">
        <v>135215</v>
      </c>
      <c r="S9" s="666"/>
      <c r="T9" s="666"/>
      <c r="U9" s="666"/>
      <c r="V9" s="666"/>
      <c r="W9" s="666"/>
      <c r="X9" s="666"/>
      <c r="Y9" s="667"/>
      <c r="Z9" s="668">
        <v>0.3</v>
      </c>
      <c r="AA9" s="668"/>
      <c r="AB9" s="668"/>
      <c r="AC9" s="668"/>
      <c r="AD9" s="669">
        <v>135215</v>
      </c>
      <c r="AE9" s="669"/>
      <c r="AF9" s="669"/>
      <c r="AG9" s="669"/>
      <c r="AH9" s="669"/>
      <c r="AI9" s="669"/>
      <c r="AJ9" s="669"/>
      <c r="AK9" s="669"/>
      <c r="AL9" s="670">
        <v>0.6</v>
      </c>
      <c r="AM9" s="671"/>
      <c r="AN9" s="671"/>
      <c r="AO9" s="672"/>
      <c r="AP9" s="662" t="s">
        <v>545</v>
      </c>
      <c r="AQ9" s="663"/>
      <c r="AR9" s="663"/>
      <c r="AS9" s="663"/>
      <c r="AT9" s="663"/>
      <c r="AU9" s="663"/>
      <c r="AV9" s="663"/>
      <c r="AW9" s="663"/>
      <c r="AX9" s="663"/>
      <c r="AY9" s="663"/>
      <c r="AZ9" s="663"/>
      <c r="BA9" s="663"/>
      <c r="BB9" s="663"/>
      <c r="BC9" s="663"/>
      <c r="BD9" s="663"/>
      <c r="BE9" s="663"/>
      <c r="BF9" s="664"/>
      <c r="BG9" s="665">
        <v>5071598</v>
      </c>
      <c r="BH9" s="666"/>
      <c r="BI9" s="666"/>
      <c r="BJ9" s="666"/>
      <c r="BK9" s="666"/>
      <c r="BL9" s="666"/>
      <c r="BM9" s="666"/>
      <c r="BN9" s="667"/>
      <c r="BO9" s="668">
        <v>41.2</v>
      </c>
      <c r="BP9" s="668"/>
      <c r="BQ9" s="668"/>
      <c r="BR9" s="668"/>
      <c r="BS9" s="669" t="s">
        <v>544</v>
      </c>
      <c r="BT9" s="669"/>
      <c r="BU9" s="669"/>
      <c r="BV9" s="669"/>
      <c r="BW9" s="669"/>
      <c r="BX9" s="669"/>
      <c r="BY9" s="669"/>
      <c r="BZ9" s="669"/>
      <c r="CA9" s="669"/>
      <c r="CB9" s="673"/>
      <c r="CD9" s="680" t="s">
        <v>237</v>
      </c>
      <c r="CE9" s="681"/>
      <c r="CF9" s="681"/>
      <c r="CG9" s="681"/>
      <c r="CH9" s="681"/>
      <c r="CI9" s="681"/>
      <c r="CJ9" s="681"/>
      <c r="CK9" s="681"/>
      <c r="CL9" s="681"/>
      <c r="CM9" s="681"/>
      <c r="CN9" s="681"/>
      <c r="CO9" s="681"/>
      <c r="CP9" s="681"/>
      <c r="CQ9" s="682"/>
      <c r="CR9" s="665">
        <v>3663060</v>
      </c>
      <c r="CS9" s="666"/>
      <c r="CT9" s="666"/>
      <c r="CU9" s="666"/>
      <c r="CV9" s="666"/>
      <c r="CW9" s="666"/>
      <c r="CX9" s="666"/>
      <c r="CY9" s="667"/>
      <c r="CZ9" s="668">
        <v>8.1</v>
      </c>
      <c r="DA9" s="668"/>
      <c r="DB9" s="668"/>
      <c r="DC9" s="668"/>
      <c r="DD9" s="674">
        <v>6676</v>
      </c>
      <c r="DE9" s="666"/>
      <c r="DF9" s="666"/>
      <c r="DG9" s="666"/>
      <c r="DH9" s="666"/>
      <c r="DI9" s="666"/>
      <c r="DJ9" s="666"/>
      <c r="DK9" s="666"/>
      <c r="DL9" s="666"/>
      <c r="DM9" s="666"/>
      <c r="DN9" s="666"/>
      <c r="DO9" s="666"/>
      <c r="DP9" s="667"/>
      <c r="DQ9" s="674">
        <v>2582624</v>
      </c>
      <c r="DR9" s="666"/>
      <c r="DS9" s="666"/>
      <c r="DT9" s="666"/>
      <c r="DU9" s="666"/>
      <c r="DV9" s="666"/>
      <c r="DW9" s="666"/>
      <c r="DX9" s="666"/>
      <c r="DY9" s="666"/>
      <c r="DZ9" s="666"/>
      <c r="EA9" s="666"/>
      <c r="EB9" s="666"/>
      <c r="EC9" s="675"/>
    </row>
    <row r="10" spans="2:143" ht="11.25" customHeight="1" x14ac:dyDescent="0.15">
      <c r="B10" s="662" t="s">
        <v>238</v>
      </c>
      <c r="C10" s="663"/>
      <c r="D10" s="663"/>
      <c r="E10" s="663"/>
      <c r="F10" s="663"/>
      <c r="G10" s="663"/>
      <c r="H10" s="663"/>
      <c r="I10" s="663"/>
      <c r="J10" s="663"/>
      <c r="K10" s="663"/>
      <c r="L10" s="663"/>
      <c r="M10" s="663"/>
      <c r="N10" s="663"/>
      <c r="O10" s="663"/>
      <c r="P10" s="663"/>
      <c r="Q10" s="664"/>
      <c r="R10" s="665" t="s">
        <v>544</v>
      </c>
      <c r="S10" s="666"/>
      <c r="T10" s="666"/>
      <c r="U10" s="666"/>
      <c r="V10" s="666"/>
      <c r="W10" s="666"/>
      <c r="X10" s="666"/>
      <c r="Y10" s="667"/>
      <c r="Z10" s="668" t="s">
        <v>544</v>
      </c>
      <c r="AA10" s="668"/>
      <c r="AB10" s="668"/>
      <c r="AC10" s="668"/>
      <c r="AD10" s="669" t="s">
        <v>544</v>
      </c>
      <c r="AE10" s="669"/>
      <c r="AF10" s="669"/>
      <c r="AG10" s="669"/>
      <c r="AH10" s="669"/>
      <c r="AI10" s="669"/>
      <c r="AJ10" s="669"/>
      <c r="AK10" s="669"/>
      <c r="AL10" s="670" t="s">
        <v>544</v>
      </c>
      <c r="AM10" s="671"/>
      <c r="AN10" s="671"/>
      <c r="AO10" s="672"/>
      <c r="AP10" s="662" t="s">
        <v>546</v>
      </c>
      <c r="AQ10" s="663"/>
      <c r="AR10" s="663"/>
      <c r="AS10" s="663"/>
      <c r="AT10" s="663"/>
      <c r="AU10" s="663"/>
      <c r="AV10" s="663"/>
      <c r="AW10" s="663"/>
      <c r="AX10" s="663"/>
      <c r="AY10" s="663"/>
      <c r="AZ10" s="663"/>
      <c r="BA10" s="663"/>
      <c r="BB10" s="663"/>
      <c r="BC10" s="663"/>
      <c r="BD10" s="663"/>
      <c r="BE10" s="663"/>
      <c r="BF10" s="664"/>
      <c r="BG10" s="665">
        <v>208373</v>
      </c>
      <c r="BH10" s="666"/>
      <c r="BI10" s="666"/>
      <c r="BJ10" s="666"/>
      <c r="BK10" s="666"/>
      <c r="BL10" s="666"/>
      <c r="BM10" s="666"/>
      <c r="BN10" s="667"/>
      <c r="BO10" s="668">
        <v>1.7</v>
      </c>
      <c r="BP10" s="668"/>
      <c r="BQ10" s="668"/>
      <c r="BR10" s="668"/>
      <c r="BS10" s="669" t="s">
        <v>128</v>
      </c>
      <c r="BT10" s="669"/>
      <c r="BU10" s="669"/>
      <c r="BV10" s="669"/>
      <c r="BW10" s="669"/>
      <c r="BX10" s="669"/>
      <c r="BY10" s="669"/>
      <c r="BZ10" s="669"/>
      <c r="CA10" s="669"/>
      <c r="CB10" s="673"/>
      <c r="CD10" s="680" t="s">
        <v>239</v>
      </c>
      <c r="CE10" s="681"/>
      <c r="CF10" s="681"/>
      <c r="CG10" s="681"/>
      <c r="CH10" s="681"/>
      <c r="CI10" s="681"/>
      <c r="CJ10" s="681"/>
      <c r="CK10" s="681"/>
      <c r="CL10" s="681"/>
      <c r="CM10" s="681"/>
      <c r="CN10" s="681"/>
      <c r="CO10" s="681"/>
      <c r="CP10" s="681"/>
      <c r="CQ10" s="682"/>
      <c r="CR10" s="665">
        <v>23468</v>
      </c>
      <c r="CS10" s="666"/>
      <c r="CT10" s="666"/>
      <c r="CU10" s="666"/>
      <c r="CV10" s="666"/>
      <c r="CW10" s="666"/>
      <c r="CX10" s="666"/>
      <c r="CY10" s="667"/>
      <c r="CZ10" s="668">
        <v>0.1</v>
      </c>
      <c r="DA10" s="668"/>
      <c r="DB10" s="668"/>
      <c r="DC10" s="668"/>
      <c r="DD10" s="674" t="s">
        <v>544</v>
      </c>
      <c r="DE10" s="666"/>
      <c r="DF10" s="666"/>
      <c r="DG10" s="666"/>
      <c r="DH10" s="666"/>
      <c r="DI10" s="666"/>
      <c r="DJ10" s="666"/>
      <c r="DK10" s="666"/>
      <c r="DL10" s="666"/>
      <c r="DM10" s="666"/>
      <c r="DN10" s="666"/>
      <c r="DO10" s="666"/>
      <c r="DP10" s="667"/>
      <c r="DQ10" s="674">
        <v>21533</v>
      </c>
      <c r="DR10" s="666"/>
      <c r="DS10" s="666"/>
      <c r="DT10" s="666"/>
      <c r="DU10" s="666"/>
      <c r="DV10" s="666"/>
      <c r="DW10" s="666"/>
      <c r="DX10" s="666"/>
      <c r="DY10" s="666"/>
      <c r="DZ10" s="666"/>
      <c r="EA10" s="666"/>
      <c r="EB10" s="666"/>
      <c r="EC10" s="675"/>
    </row>
    <row r="11" spans="2:143" ht="11.25" customHeight="1" x14ac:dyDescent="0.15">
      <c r="B11" s="662" t="s">
        <v>240</v>
      </c>
      <c r="C11" s="663"/>
      <c r="D11" s="663"/>
      <c r="E11" s="663"/>
      <c r="F11" s="663"/>
      <c r="G11" s="663"/>
      <c r="H11" s="663"/>
      <c r="I11" s="663"/>
      <c r="J11" s="663"/>
      <c r="K11" s="663"/>
      <c r="L11" s="663"/>
      <c r="M11" s="663"/>
      <c r="N11" s="663"/>
      <c r="O11" s="663"/>
      <c r="P11" s="663"/>
      <c r="Q11" s="664"/>
      <c r="R11" s="665">
        <v>2410127</v>
      </c>
      <c r="S11" s="666"/>
      <c r="T11" s="666"/>
      <c r="U11" s="666"/>
      <c r="V11" s="666"/>
      <c r="W11" s="666"/>
      <c r="X11" s="666"/>
      <c r="Y11" s="667"/>
      <c r="Z11" s="670">
        <v>5.3</v>
      </c>
      <c r="AA11" s="671"/>
      <c r="AB11" s="671"/>
      <c r="AC11" s="683"/>
      <c r="AD11" s="674">
        <v>2410127</v>
      </c>
      <c r="AE11" s="666"/>
      <c r="AF11" s="666"/>
      <c r="AG11" s="666"/>
      <c r="AH11" s="666"/>
      <c r="AI11" s="666"/>
      <c r="AJ11" s="666"/>
      <c r="AK11" s="667"/>
      <c r="AL11" s="670">
        <v>9.9</v>
      </c>
      <c r="AM11" s="671"/>
      <c r="AN11" s="671"/>
      <c r="AO11" s="672"/>
      <c r="AP11" s="662" t="s">
        <v>241</v>
      </c>
      <c r="AQ11" s="663"/>
      <c r="AR11" s="663"/>
      <c r="AS11" s="663"/>
      <c r="AT11" s="663"/>
      <c r="AU11" s="663"/>
      <c r="AV11" s="663"/>
      <c r="AW11" s="663"/>
      <c r="AX11" s="663"/>
      <c r="AY11" s="663"/>
      <c r="AZ11" s="663"/>
      <c r="BA11" s="663"/>
      <c r="BB11" s="663"/>
      <c r="BC11" s="663"/>
      <c r="BD11" s="663"/>
      <c r="BE11" s="663"/>
      <c r="BF11" s="664"/>
      <c r="BG11" s="665">
        <v>355315</v>
      </c>
      <c r="BH11" s="666"/>
      <c r="BI11" s="666"/>
      <c r="BJ11" s="666"/>
      <c r="BK11" s="666"/>
      <c r="BL11" s="666"/>
      <c r="BM11" s="666"/>
      <c r="BN11" s="667"/>
      <c r="BO11" s="668">
        <v>2.9</v>
      </c>
      <c r="BP11" s="668"/>
      <c r="BQ11" s="668"/>
      <c r="BR11" s="668"/>
      <c r="BS11" s="669">
        <v>101082</v>
      </c>
      <c r="BT11" s="669"/>
      <c r="BU11" s="669"/>
      <c r="BV11" s="669"/>
      <c r="BW11" s="669"/>
      <c r="BX11" s="669"/>
      <c r="BY11" s="669"/>
      <c r="BZ11" s="669"/>
      <c r="CA11" s="669"/>
      <c r="CB11" s="673"/>
      <c r="CD11" s="680" t="s">
        <v>242</v>
      </c>
      <c r="CE11" s="681"/>
      <c r="CF11" s="681"/>
      <c r="CG11" s="681"/>
      <c r="CH11" s="681"/>
      <c r="CI11" s="681"/>
      <c r="CJ11" s="681"/>
      <c r="CK11" s="681"/>
      <c r="CL11" s="681"/>
      <c r="CM11" s="681"/>
      <c r="CN11" s="681"/>
      <c r="CO11" s="681"/>
      <c r="CP11" s="681"/>
      <c r="CQ11" s="682"/>
      <c r="CR11" s="665">
        <v>122224</v>
      </c>
      <c r="CS11" s="666"/>
      <c r="CT11" s="666"/>
      <c r="CU11" s="666"/>
      <c r="CV11" s="666"/>
      <c r="CW11" s="666"/>
      <c r="CX11" s="666"/>
      <c r="CY11" s="667"/>
      <c r="CZ11" s="668">
        <v>0.3</v>
      </c>
      <c r="DA11" s="668"/>
      <c r="DB11" s="668"/>
      <c r="DC11" s="668"/>
      <c r="DD11" s="674">
        <v>6049</v>
      </c>
      <c r="DE11" s="666"/>
      <c r="DF11" s="666"/>
      <c r="DG11" s="666"/>
      <c r="DH11" s="666"/>
      <c r="DI11" s="666"/>
      <c r="DJ11" s="666"/>
      <c r="DK11" s="666"/>
      <c r="DL11" s="666"/>
      <c r="DM11" s="666"/>
      <c r="DN11" s="666"/>
      <c r="DO11" s="666"/>
      <c r="DP11" s="667"/>
      <c r="DQ11" s="674">
        <v>112309</v>
      </c>
      <c r="DR11" s="666"/>
      <c r="DS11" s="666"/>
      <c r="DT11" s="666"/>
      <c r="DU11" s="666"/>
      <c r="DV11" s="666"/>
      <c r="DW11" s="666"/>
      <c r="DX11" s="666"/>
      <c r="DY11" s="666"/>
      <c r="DZ11" s="666"/>
      <c r="EA11" s="666"/>
      <c r="EB11" s="666"/>
      <c r="EC11" s="675"/>
    </row>
    <row r="12" spans="2:143" ht="11.25" customHeight="1" x14ac:dyDescent="0.15">
      <c r="B12" s="662" t="s">
        <v>243</v>
      </c>
      <c r="C12" s="663"/>
      <c r="D12" s="663"/>
      <c r="E12" s="663"/>
      <c r="F12" s="663"/>
      <c r="G12" s="663"/>
      <c r="H12" s="663"/>
      <c r="I12" s="663"/>
      <c r="J12" s="663"/>
      <c r="K12" s="663"/>
      <c r="L12" s="663"/>
      <c r="M12" s="663"/>
      <c r="N12" s="663"/>
      <c r="O12" s="663"/>
      <c r="P12" s="663"/>
      <c r="Q12" s="664"/>
      <c r="R12" s="665" t="s">
        <v>544</v>
      </c>
      <c r="S12" s="666"/>
      <c r="T12" s="666"/>
      <c r="U12" s="666"/>
      <c r="V12" s="666"/>
      <c r="W12" s="666"/>
      <c r="X12" s="666"/>
      <c r="Y12" s="667"/>
      <c r="Z12" s="668" t="s">
        <v>544</v>
      </c>
      <c r="AA12" s="668"/>
      <c r="AB12" s="668"/>
      <c r="AC12" s="668"/>
      <c r="AD12" s="669" t="s">
        <v>128</v>
      </c>
      <c r="AE12" s="669"/>
      <c r="AF12" s="669"/>
      <c r="AG12" s="669"/>
      <c r="AH12" s="669"/>
      <c r="AI12" s="669"/>
      <c r="AJ12" s="669"/>
      <c r="AK12" s="669"/>
      <c r="AL12" s="670" t="s">
        <v>544</v>
      </c>
      <c r="AM12" s="671"/>
      <c r="AN12" s="671"/>
      <c r="AO12" s="672"/>
      <c r="AP12" s="662" t="s">
        <v>547</v>
      </c>
      <c r="AQ12" s="663"/>
      <c r="AR12" s="663"/>
      <c r="AS12" s="663"/>
      <c r="AT12" s="663"/>
      <c r="AU12" s="663"/>
      <c r="AV12" s="663"/>
      <c r="AW12" s="663"/>
      <c r="AX12" s="663"/>
      <c r="AY12" s="663"/>
      <c r="AZ12" s="663"/>
      <c r="BA12" s="663"/>
      <c r="BB12" s="663"/>
      <c r="BC12" s="663"/>
      <c r="BD12" s="663"/>
      <c r="BE12" s="663"/>
      <c r="BF12" s="664"/>
      <c r="BG12" s="665">
        <v>4627436</v>
      </c>
      <c r="BH12" s="666"/>
      <c r="BI12" s="666"/>
      <c r="BJ12" s="666"/>
      <c r="BK12" s="666"/>
      <c r="BL12" s="666"/>
      <c r="BM12" s="666"/>
      <c r="BN12" s="667"/>
      <c r="BO12" s="668">
        <v>37.6</v>
      </c>
      <c r="BP12" s="668"/>
      <c r="BQ12" s="668"/>
      <c r="BR12" s="668"/>
      <c r="BS12" s="669" t="s">
        <v>544</v>
      </c>
      <c r="BT12" s="669"/>
      <c r="BU12" s="669"/>
      <c r="BV12" s="669"/>
      <c r="BW12" s="669"/>
      <c r="BX12" s="669"/>
      <c r="BY12" s="669"/>
      <c r="BZ12" s="669"/>
      <c r="CA12" s="669"/>
      <c r="CB12" s="673"/>
      <c r="CD12" s="680" t="s">
        <v>244</v>
      </c>
      <c r="CE12" s="681"/>
      <c r="CF12" s="681"/>
      <c r="CG12" s="681"/>
      <c r="CH12" s="681"/>
      <c r="CI12" s="681"/>
      <c r="CJ12" s="681"/>
      <c r="CK12" s="681"/>
      <c r="CL12" s="681"/>
      <c r="CM12" s="681"/>
      <c r="CN12" s="681"/>
      <c r="CO12" s="681"/>
      <c r="CP12" s="681"/>
      <c r="CQ12" s="682"/>
      <c r="CR12" s="665">
        <v>625983</v>
      </c>
      <c r="CS12" s="666"/>
      <c r="CT12" s="666"/>
      <c r="CU12" s="666"/>
      <c r="CV12" s="666"/>
      <c r="CW12" s="666"/>
      <c r="CX12" s="666"/>
      <c r="CY12" s="667"/>
      <c r="CZ12" s="668">
        <v>1.4</v>
      </c>
      <c r="DA12" s="668"/>
      <c r="DB12" s="668"/>
      <c r="DC12" s="668"/>
      <c r="DD12" s="674" t="s">
        <v>128</v>
      </c>
      <c r="DE12" s="666"/>
      <c r="DF12" s="666"/>
      <c r="DG12" s="666"/>
      <c r="DH12" s="666"/>
      <c r="DI12" s="666"/>
      <c r="DJ12" s="666"/>
      <c r="DK12" s="666"/>
      <c r="DL12" s="666"/>
      <c r="DM12" s="666"/>
      <c r="DN12" s="666"/>
      <c r="DO12" s="666"/>
      <c r="DP12" s="667"/>
      <c r="DQ12" s="674">
        <v>596888</v>
      </c>
      <c r="DR12" s="666"/>
      <c r="DS12" s="666"/>
      <c r="DT12" s="666"/>
      <c r="DU12" s="666"/>
      <c r="DV12" s="666"/>
      <c r="DW12" s="666"/>
      <c r="DX12" s="666"/>
      <c r="DY12" s="666"/>
      <c r="DZ12" s="666"/>
      <c r="EA12" s="666"/>
      <c r="EB12" s="666"/>
      <c r="EC12" s="675"/>
    </row>
    <row r="13" spans="2:143" ht="11.25" customHeight="1" x14ac:dyDescent="0.15">
      <c r="B13" s="662" t="s">
        <v>245</v>
      </c>
      <c r="C13" s="663"/>
      <c r="D13" s="663"/>
      <c r="E13" s="663"/>
      <c r="F13" s="663"/>
      <c r="G13" s="663"/>
      <c r="H13" s="663"/>
      <c r="I13" s="663"/>
      <c r="J13" s="663"/>
      <c r="K13" s="663"/>
      <c r="L13" s="663"/>
      <c r="M13" s="663"/>
      <c r="N13" s="663"/>
      <c r="O13" s="663"/>
      <c r="P13" s="663"/>
      <c r="Q13" s="664"/>
      <c r="R13" s="665" t="s">
        <v>544</v>
      </c>
      <c r="S13" s="666"/>
      <c r="T13" s="666"/>
      <c r="U13" s="666"/>
      <c r="V13" s="666"/>
      <c r="W13" s="666"/>
      <c r="X13" s="666"/>
      <c r="Y13" s="667"/>
      <c r="Z13" s="668" t="s">
        <v>544</v>
      </c>
      <c r="AA13" s="668"/>
      <c r="AB13" s="668"/>
      <c r="AC13" s="668"/>
      <c r="AD13" s="669" t="s">
        <v>128</v>
      </c>
      <c r="AE13" s="669"/>
      <c r="AF13" s="669"/>
      <c r="AG13" s="669"/>
      <c r="AH13" s="669"/>
      <c r="AI13" s="669"/>
      <c r="AJ13" s="669"/>
      <c r="AK13" s="669"/>
      <c r="AL13" s="670" t="s">
        <v>128</v>
      </c>
      <c r="AM13" s="671"/>
      <c r="AN13" s="671"/>
      <c r="AO13" s="672"/>
      <c r="AP13" s="662" t="s">
        <v>246</v>
      </c>
      <c r="AQ13" s="663"/>
      <c r="AR13" s="663"/>
      <c r="AS13" s="663"/>
      <c r="AT13" s="663"/>
      <c r="AU13" s="663"/>
      <c r="AV13" s="663"/>
      <c r="AW13" s="663"/>
      <c r="AX13" s="663"/>
      <c r="AY13" s="663"/>
      <c r="AZ13" s="663"/>
      <c r="BA13" s="663"/>
      <c r="BB13" s="663"/>
      <c r="BC13" s="663"/>
      <c r="BD13" s="663"/>
      <c r="BE13" s="663"/>
      <c r="BF13" s="664"/>
      <c r="BG13" s="665">
        <v>4579011</v>
      </c>
      <c r="BH13" s="666"/>
      <c r="BI13" s="666"/>
      <c r="BJ13" s="666"/>
      <c r="BK13" s="666"/>
      <c r="BL13" s="666"/>
      <c r="BM13" s="666"/>
      <c r="BN13" s="667"/>
      <c r="BO13" s="668">
        <v>37.200000000000003</v>
      </c>
      <c r="BP13" s="668"/>
      <c r="BQ13" s="668"/>
      <c r="BR13" s="668"/>
      <c r="BS13" s="669" t="s">
        <v>128</v>
      </c>
      <c r="BT13" s="669"/>
      <c r="BU13" s="669"/>
      <c r="BV13" s="669"/>
      <c r="BW13" s="669"/>
      <c r="BX13" s="669"/>
      <c r="BY13" s="669"/>
      <c r="BZ13" s="669"/>
      <c r="CA13" s="669"/>
      <c r="CB13" s="673"/>
      <c r="CD13" s="680" t="s">
        <v>247</v>
      </c>
      <c r="CE13" s="681"/>
      <c r="CF13" s="681"/>
      <c r="CG13" s="681"/>
      <c r="CH13" s="681"/>
      <c r="CI13" s="681"/>
      <c r="CJ13" s="681"/>
      <c r="CK13" s="681"/>
      <c r="CL13" s="681"/>
      <c r="CM13" s="681"/>
      <c r="CN13" s="681"/>
      <c r="CO13" s="681"/>
      <c r="CP13" s="681"/>
      <c r="CQ13" s="682"/>
      <c r="CR13" s="665">
        <v>3208991</v>
      </c>
      <c r="CS13" s="666"/>
      <c r="CT13" s="666"/>
      <c r="CU13" s="666"/>
      <c r="CV13" s="666"/>
      <c r="CW13" s="666"/>
      <c r="CX13" s="666"/>
      <c r="CY13" s="667"/>
      <c r="CZ13" s="668">
        <v>7.1</v>
      </c>
      <c r="DA13" s="668"/>
      <c r="DB13" s="668"/>
      <c r="DC13" s="668"/>
      <c r="DD13" s="674">
        <v>969893</v>
      </c>
      <c r="DE13" s="666"/>
      <c r="DF13" s="666"/>
      <c r="DG13" s="666"/>
      <c r="DH13" s="666"/>
      <c r="DI13" s="666"/>
      <c r="DJ13" s="666"/>
      <c r="DK13" s="666"/>
      <c r="DL13" s="666"/>
      <c r="DM13" s="666"/>
      <c r="DN13" s="666"/>
      <c r="DO13" s="666"/>
      <c r="DP13" s="667"/>
      <c r="DQ13" s="674">
        <v>2251928</v>
      </c>
      <c r="DR13" s="666"/>
      <c r="DS13" s="666"/>
      <c r="DT13" s="666"/>
      <c r="DU13" s="666"/>
      <c r="DV13" s="666"/>
      <c r="DW13" s="666"/>
      <c r="DX13" s="666"/>
      <c r="DY13" s="666"/>
      <c r="DZ13" s="666"/>
      <c r="EA13" s="666"/>
      <c r="EB13" s="666"/>
      <c r="EC13" s="675"/>
    </row>
    <row r="14" spans="2:143" ht="11.25" customHeight="1" x14ac:dyDescent="0.15">
      <c r="B14" s="662" t="s">
        <v>248</v>
      </c>
      <c r="C14" s="663"/>
      <c r="D14" s="663"/>
      <c r="E14" s="663"/>
      <c r="F14" s="663"/>
      <c r="G14" s="663"/>
      <c r="H14" s="663"/>
      <c r="I14" s="663"/>
      <c r="J14" s="663"/>
      <c r="K14" s="663"/>
      <c r="L14" s="663"/>
      <c r="M14" s="663"/>
      <c r="N14" s="663"/>
      <c r="O14" s="663"/>
      <c r="P14" s="663"/>
      <c r="Q14" s="664"/>
      <c r="R14" s="665" t="s">
        <v>544</v>
      </c>
      <c r="S14" s="666"/>
      <c r="T14" s="666"/>
      <c r="U14" s="666"/>
      <c r="V14" s="666"/>
      <c r="W14" s="666"/>
      <c r="X14" s="666"/>
      <c r="Y14" s="667"/>
      <c r="Z14" s="668" t="s">
        <v>128</v>
      </c>
      <c r="AA14" s="668"/>
      <c r="AB14" s="668"/>
      <c r="AC14" s="668"/>
      <c r="AD14" s="669" t="s">
        <v>544</v>
      </c>
      <c r="AE14" s="669"/>
      <c r="AF14" s="669"/>
      <c r="AG14" s="669"/>
      <c r="AH14" s="669"/>
      <c r="AI14" s="669"/>
      <c r="AJ14" s="669"/>
      <c r="AK14" s="669"/>
      <c r="AL14" s="670" t="s">
        <v>128</v>
      </c>
      <c r="AM14" s="671"/>
      <c r="AN14" s="671"/>
      <c r="AO14" s="672"/>
      <c r="AP14" s="662" t="s">
        <v>548</v>
      </c>
      <c r="AQ14" s="663"/>
      <c r="AR14" s="663"/>
      <c r="AS14" s="663"/>
      <c r="AT14" s="663"/>
      <c r="AU14" s="663"/>
      <c r="AV14" s="663"/>
      <c r="AW14" s="663"/>
      <c r="AX14" s="663"/>
      <c r="AY14" s="663"/>
      <c r="AZ14" s="663"/>
      <c r="BA14" s="663"/>
      <c r="BB14" s="663"/>
      <c r="BC14" s="663"/>
      <c r="BD14" s="663"/>
      <c r="BE14" s="663"/>
      <c r="BF14" s="664"/>
      <c r="BG14" s="665">
        <v>224919</v>
      </c>
      <c r="BH14" s="666"/>
      <c r="BI14" s="666"/>
      <c r="BJ14" s="666"/>
      <c r="BK14" s="666"/>
      <c r="BL14" s="666"/>
      <c r="BM14" s="666"/>
      <c r="BN14" s="667"/>
      <c r="BO14" s="668">
        <v>1.8</v>
      </c>
      <c r="BP14" s="668"/>
      <c r="BQ14" s="668"/>
      <c r="BR14" s="668"/>
      <c r="BS14" s="669" t="s">
        <v>544</v>
      </c>
      <c r="BT14" s="669"/>
      <c r="BU14" s="669"/>
      <c r="BV14" s="669"/>
      <c r="BW14" s="669"/>
      <c r="BX14" s="669"/>
      <c r="BY14" s="669"/>
      <c r="BZ14" s="669"/>
      <c r="CA14" s="669"/>
      <c r="CB14" s="673"/>
      <c r="CD14" s="680" t="s">
        <v>249</v>
      </c>
      <c r="CE14" s="681"/>
      <c r="CF14" s="681"/>
      <c r="CG14" s="681"/>
      <c r="CH14" s="681"/>
      <c r="CI14" s="681"/>
      <c r="CJ14" s="681"/>
      <c r="CK14" s="681"/>
      <c r="CL14" s="681"/>
      <c r="CM14" s="681"/>
      <c r="CN14" s="681"/>
      <c r="CO14" s="681"/>
      <c r="CP14" s="681"/>
      <c r="CQ14" s="682"/>
      <c r="CR14" s="665">
        <v>1462393</v>
      </c>
      <c r="CS14" s="666"/>
      <c r="CT14" s="666"/>
      <c r="CU14" s="666"/>
      <c r="CV14" s="666"/>
      <c r="CW14" s="666"/>
      <c r="CX14" s="666"/>
      <c r="CY14" s="667"/>
      <c r="CZ14" s="668">
        <v>3.2</v>
      </c>
      <c r="DA14" s="668"/>
      <c r="DB14" s="668"/>
      <c r="DC14" s="668"/>
      <c r="DD14" s="674" t="s">
        <v>544</v>
      </c>
      <c r="DE14" s="666"/>
      <c r="DF14" s="666"/>
      <c r="DG14" s="666"/>
      <c r="DH14" s="666"/>
      <c r="DI14" s="666"/>
      <c r="DJ14" s="666"/>
      <c r="DK14" s="666"/>
      <c r="DL14" s="666"/>
      <c r="DM14" s="666"/>
      <c r="DN14" s="666"/>
      <c r="DO14" s="666"/>
      <c r="DP14" s="667"/>
      <c r="DQ14" s="674">
        <v>1416013</v>
      </c>
      <c r="DR14" s="666"/>
      <c r="DS14" s="666"/>
      <c r="DT14" s="666"/>
      <c r="DU14" s="666"/>
      <c r="DV14" s="666"/>
      <c r="DW14" s="666"/>
      <c r="DX14" s="666"/>
      <c r="DY14" s="666"/>
      <c r="DZ14" s="666"/>
      <c r="EA14" s="666"/>
      <c r="EB14" s="666"/>
      <c r="EC14" s="675"/>
    </row>
    <row r="15" spans="2:143" ht="11.25" customHeight="1" x14ac:dyDescent="0.15">
      <c r="B15" s="662" t="s">
        <v>250</v>
      </c>
      <c r="C15" s="663"/>
      <c r="D15" s="663"/>
      <c r="E15" s="663"/>
      <c r="F15" s="663"/>
      <c r="G15" s="663"/>
      <c r="H15" s="663"/>
      <c r="I15" s="663"/>
      <c r="J15" s="663"/>
      <c r="K15" s="663"/>
      <c r="L15" s="663"/>
      <c r="M15" s="663"/>
      <c r="N15" s="663"/>
      <c r="O15" s="663"/>
      <c r="P15" s="663"/>
      <c r="Q15" s="664"/>
      <c r="R15" s="665" t="s">
        <v>544</v>
      </c>
      <c r="S15" s="666"/>
      <c r="T15" s="666"/>
      <c r="U15" s="666"/>
      <c r="V15" s="666"/>
      <c r="W15" s="666"/>
      <c r="X15" s="666"/>
      <c r="Y15" s="667"/>
      <c r="Z15" s="668" t="s">
        <v>544</v>
      </c>
      <c r="AA15" s="668"/>
      <c r="AB15" s="668"/>
      <c r="AC15" s="668"/>
      <c r="AD15" s="669" t="s">
        <v>544</v>
      </c>
      <c r="AE15" s="669"/>
      <c r="AF15" s="669"/>
      <c r="AG15" s="669"/>
      <c r="AH15" s="669"/>
      <c r="AI15" s="669"/>
      <c r="AJ15" s="669"/>
      <c r="AK15" s="669"/>
      <c r="AL15" s="670" t="s">
        <v>544</v>
      </c>
      <c r="AM15" s="671"/>
      <c r="AN15" s="671"/>
      <c r="AO15" s="672"/>
      <c r="AP15" s="662" t="s">
        <v>549</v>
      </c>
      <c r="AQ15" s="663"/>
      <c r="AR15" s="663"/>
      <c r="AS15" s="663"/>
      <c r="AT15" s="663"/>
      <c r="AU15" s="663"/>
      <c r="AV15" s="663"/>
      <c r="AW15" s="663"/>
      <c r="AX15" s="663"/>
      <c r="AY15" s="663"/>
      <c r="AZ15" s="663"/>
      <c r="BA15" s="663"/>
      <c r="BB15" s="663"/>
      <c r="BC15" s="663"/>
      <c r="BD15" s="663"/>
      <c r="BE15" s="663"/>
      <c r="BF15" s="664"/>
      <c r="BG15" s="665">
        <v>649207</v>
      </c>
      <c r="BH15" s="666"/>
      <c r="BI15" s="666"/>
      <c r="BJ15" s="666"/>
      <c r="BK15" s="666"/>
      <c r="BL15" s="666"/>
      <c r="BM15" s="666"/>
      <c r="BN15" s="667"/>
      <c r="BO15" s="668">
        <v>5.3</v>
      </c>
      <c r="BP15" s="668"/>
      <c r="BQ15" s="668"/>
      <c r="BR15" s="668"/>
      <c r="BS15" s="669" t="s">
        <v>544</v>
      </c>
      <c r="BT15" s="669"/>
      <c r="BU15" s="669"/>
      <c r="BV15" s="669"/>
      <c r="BW15" s="669"/>
      <c r="BX15" s="669"/>
      <c r="BY15" s="669"/>
      <c r="BZ15" s="669"/>
      <c r="CA15" s="669"/>
      <c r="CB15" s="673"/>
      <c r="CD15" s="680" t="s">
        <v>251</v>
      </c>
      <c r="CE15" s="681"/>
      <c r="CF15" s="681"/>
      <c r="CG15" s="681"/>
      <c r="CH15" s="681"/>
      <c r="CI15" s="681"/>
      <c r="CJ15" s="681"/>
      <c r="CK15" s="681"/>
      <c r="CL15" s="681"/>
      <c r="CM15" s="681"/>
      <c r="CN15" s="681"/>
      <c r="CO15" s="681"/>
      <c r="CP15" s="681"/>
      <c r="CQ15" s="682"/>
      <c r="CR15" s="665">
        <v>4335403</v>
      </c>
      <c r="CS15" s="666"/>
      <c r="CT15" s="666"/>
      <c r="CU15" s="666"/>
      <c r="CV15" s="666"/>
      <c r="CW15" s="666"/>
      <c r="CX15" s="666"/>
      <c r="CY15" s="667"/>
      <c r="CZ15" s="668">
        <v>9.6</v>
      </c>
      <c r="DA15" s="668"/>
      <c r="DB15" s="668"/>
      <c r="DC15" s="668"/>
      <c r="DD15" s="674">
        <v>649279</v>
      </c>
      <c r="DE15" s="666"/>
      <c r="DF15" s="666"/>
      <c r="DG15" s="666"/>
      <c r="DH15" s="666"/>
      <c r="DI15" s="666"/>
      <c r="DJ15" s="666"/>
      <c r="DK15" s="666"/>
      <c r="DL15" s="666"/>
      <c r="DM15" s="666"/>
      <c r="DN15" s="666"/>
      <c r="DO15" s="666"/>
      <c r="DP15" s="667"/>
      <c r="DQ15" s="674">
        <v>3251758</v>
      </c>
      <c r="DR15" s="666"/>
      <c r="DS15" s="666"/>
      <c r="DT15" s="666"/>
      <c r="DU15" s="666"/>
      <c r="DV15" s="666"/>
      <c r="DW15" s="666"/>
      <c r="DX15" s="666"/>
      <c r="DY15" s="666"/>
      <c r="DZ15" s="666"/>
      <c r="EA15" s="666"/>
      <c r="EB15" s="666"/>
      <c r="EC15" s="675"/>
    </row>
    <row r="16" spans="2:143" ht="11.25" customHeight="1" x14ac:dyDescent="0.15">
      <c r="B16" s="662" t="s">
        <v>550</v>
      </c>
      <c r="C16" s="663"/>
      <c r="D16" s="663"/>
      <c r="E16" s="663"/>
      <c r="F16" s="663"/>
      <c r="G16" s="663"/>
      <c r="H16" s="663"/>
      <c r="I16" s="663"/>
      <c r="J16" s="663"/>
      <c r="K16" s="663"/>
      <c r="L16" s="663"/>
      <c r="M16" s="663"/>
      <c r="N16" s="663"/>
      <c r="O16" s="663"/>
      <c r="P16" s="663"/>
      <c r="Q16" s="664"/>
      <c r="R16" s="665">
        <v>41032</v>
      </c>
      <c r="S16" s="666"/>
      <c r="T16" s="666"/>
      <c r="U16" s="666"/>
      <c r="V16" s="666"/>
      <c r="W16" s="666"/>
      <c r="X16" s="666"/>
      <c r="Y16" s="667"/>
      <c r="Z16" s="668">
        <v>0.1</v>
      </c>
      <c r="AA16" s="668"/>
      <c r="AB16" s="668"/>
      <c r="AC16" s="668"/>
      <c r="AD16" s="669">
        <v>41032</v>
      </c>
      <c r="AE16" s="669"/>
      <c r="AF16" s="669"/>
      <c r="AG16" s="669"/>
      <c r="AH16" s="669"/>
      <c r="AI16" s="669"/>
      <c r="AJ16" s="669"/>
      <c r="AK16" s="669"/>
      <c r="AL16" s="670">
        <v>0.2</v>
      </c>
      <c r="AM16" s="671"/>
      <c r="AN16" s="671"/>
      <c r="AO16" s="672"/>
      <c r="AP16" s="662" t="s">
        <v>551</v>
      </c>
      <c r="AQ16" s="663"/>
      <c r="AR16" s="663"/>
      <c r="AS16" s="663"/>
      <c r="AT16" s="663"/>
      <c r="AU16" s="663"/>
      <c r="AV16" s="663"/>
      <c r="AW16" s="663"/>
      <c r="AX16" s="663"/>
      <c r="AY16" s="663"/>
      <c r="AZ16" s="663"/>
      <c r="BA16" s="663"/>
      <c r="BB16" s="663"/>
      <c r="BC16" s="663"/>
      <c r="BD16" s="663"/>
      <c r="BE16" s="663"/>
      <c r="BF16" s="664"/>
      <c r="BG16" s="665" t="s">
        <v>544</v>
      </c>
      <c r="BH16" s="666"/>
      <c r="BI16" s="666"/>
      <c r="BJ16" s="666"/>
      <c r="BK16" s="666"/>
      <c r="BL16" s="666"/>
      <c r="BM16" s="666"/>
      <c r="BN16" s="667"/>
      <c r="BO16" s="668" t="s">
        <v>544</v>
      </c>
      <c r="BP16" s="668"/>
      <c r="BQ16" s="668"/>
      <c r="BR16" s="668"/>
      <c r="BS16" s="669" t="s">
        <v>544</v>
      </c>
      <c r="BT16" s="669"/>
      <c r="BU16" s="669"/>
      <c r="BV16" s="669"/>
      <c r="BW16" s="669"/>
      <c r="BX16" s="669"/>
      <c r="BY16" s="669"/>
      <c r="BZ16" s="669"/>
      <c r="CA16" s="669"/>
      <c r="CB16" s="673"/>
      <c r="CD16" s="680" t="s">
        <v>252</v>
      </c>
      <c r="CE16" s="681"/>
      <c r="CF16" s="681"/>
      <c r="CG16" s="681"/>
      <c r="CH16" s="681"/>
      <c r="CI16" s="681"/>
      <c r="CJ16" s="681"/>
      <c r="CK16" s="681"/>
      <c r="CL16" s="681"/>
      <c r="CM16" s="681"/>
      <c r="CN16" s="681"/>
      <c r="CO16" s="681"/>
      <c r="CP16" s="681"/>
      <c r="CQ16" s="682"/>
      <c r="CR16" s="665" t="s">
        <v>544</v>
      </c>
      <c r="CS16" s="666"/>
      <c r="CT16" s="666"/>
      <c r="CU16" s="666"/>
      <c r="CV16" s="666"/>
      <c r="CW16" s="666"/>
      <c r="CX16" s="666"/>
      <c r="CY16" s="667"/>
      <c r="CZ16" s="668" t="s">
        <v>128</v>
      </c>
      <c r="DA16" s="668"/>
      <c r="DB16" s="668"/>
      <c r="DC16" s="668"/>
      <c r="DD16" s="674" t="s">
        <v>544</v>
      </c>
      <c r="DE16" s="666"/>
      <c r="DF16" s="666"/>
      <c r="DG16" s="666"/>
      <c r="DH16" s="666"/>
      <c r="DI16" s="666"/>
      <c r="DJ16" s="666"/>
      <c r="DK16" s="666"/>
      <c r="DL16" s="666"/>
      <c r="DM16" s="666"/>
      <c r="DN16" s="666"/>
      <c r="DO16" s="666"/>
      <c r="DP16" s="667"/>
      <c r="DQ16" s="674" t="s">
        <v>128</v>
      </c>
      <c r="DR16" s="666"/>
      <c r="DS16" s="666"/>
      <c r="DT16" s="666"/>
      <c r="DU16" s="666"/>
      <c r="DV16" s="666"/>
      <c r="DW16" s="666"/>
      <c r="DX16" s="666"/>
      <c r="DY16" s="666"/>
      <c r="DZ16" s="666"/>
      <c r="EA16" s="666"/>
      <c r="EB16" s="666"/>
      <c r="EC16" s="675"/>
    </row>
    <row r="17" spans="2:133" ht="11.25" customHeight="1" x14ac:dyDescent="0.15">
      <c r="B17" s="662" t="s">
        <v>552</v>
      </c>
      <c r="C17" s="663"/>
      <c r="D17" s="663"/>
      <c r="E17" s="663"/>
      <c r="F17" s="663"/>
      <c r="G17" s="663"/>
      <c r="H17" s="663"/>
      <c r="I17" s="663"/>
      <c r="J17" s="663"/>
      <c r="K17" s="663"/>
      <c r="L17" s="663"/>
      <c r="M17" s="663"/>
      <c r="N17" s="663"/>
      <c r="O17" s="663"/>
      <c r="P17" s="663"/>
      <c r="Q17" s="664"/>
      <c r="R17" s="665">
        <v>123677</v>
      </c>
      <c r="S17" s="666"/>
      <c r="T17" s="666"/>
      <c r="U17" s="666"/>
      <c r="V17" s="666"/>
      <c r="W17" s="666"/>
      <c r="X17" s="666"/>
      <c r="Y17" s="667"/>
      <c r="Z17" s="668">
        <v>0.3</v>
      </c>
      <c r="AA17" s="668"/>
      <c r="AB17" s="668"/>
      <c r="AC17" s="668"/>
      <c r="AD17" s="669">
        <v>123677</v>
      </c>
      <c r="AE17" s="669"/>
      <c r="AF17" s="669"/>
      <c r="AG17" s="669"/>
      <c r="AH17" s="669"/>
      <c r="AI17" s="669"/>
      <c r="AJ17" s="669"/>
      <c r="AK17" s="669"/>
      <c r="AL17" s="670">
        <v>0.5</v>
      </c>
      <c r="AM17" s="671"/>
      <c r="AN17" s="671"/>
      <c r="AO17" s="672"/>
      <c r="AP17" s="662" t="s">
        <v>553</v>
      </c>
      <c r="AQ17" s="663"/>
      <c r="AR17" s="663"/>
      <c r="AS17" s="663"/>
      <c r="AT17" s="663"/>
      <c r="AU17" s="663"/>
      <c r="AV17" s="663"/>
      <c r="AW17" s="663"/>
      <c r="AX17" s="663"/>
      <c r="AY17" s="663"/>
      <c r="AZ17" s="663"/>
      <c r="BA17" s="663"/>
      <c r="BB17" s="663"/>
      <c r="BC17" s="663"/>
      <c r="BD17" s="663"/>
      <c r="BE17" s="663"/>
      <c r="BF17" s="664"/>
      <c r="BG17" s="665" t="s">
        <v>544</v>
      </c>
      <c r="BH17" s="666"/>
      <c r="BI17" s="666"/>
      <c r="BJ17" s="666"/>
      <c r="BK17" s="666"/>
      <c r="BL17" s="666"/>
      <c r="BM17" s="666"/>
      <c r="BN17" s="667"/>
      <c r="BO17" s="668" t="s">
        <v>128</v>
      </c>
      <c r="BP17" s="668"/>
      <c r="BQ17" s="668"/>
      <c r="BR17" s="668"/>
      <c r="BS17" s="669" t="s">
        <v>544</v>
      </c>
      <c r="BT17" s="669"/>
      <c r="BU17" s="669"/>
      <c r="BV17" s="669"/>
      <c r="BW17" s="669"/>
      <c r="BX17" s="669"/>
      <c r="BY17" s="669"/>
      <c r="BZ17" s="669"/>
      <c r="CA17" s="669"/>
      <c r="CB17" s="673"/>
      <c r="CD17" s="680" t="s">
        <v>253</v>
      </c>
      <c r="CE17" s="681"/>
      <c r="CF17" s="681"/>
      <c r="CG17" s="681"/>
      <c r="CH17" s="681"/>
      <c r="CI17" s="681"/>
      <c r="CJ17" s="681"/>
      <c r="CK17" s="681"/>
      <c r="CL17" s="681"/>
      <c r="CM17" s="681"/>
      <c r="CN17" s="681"/>
      <c r="CO17" s="681"/>
      <c r="CP17" s="681"/>
      <c r="CQ17" s="682"/>
      <c r="CR17" s="665">
        <v>3335034</v>
      </c>
      <c r="CS17" s="666"/>
      <c r="CT17" s="666"/>
      <c r="CU17" s="666"/>
      <c r="CV17" s="666"/>
      <c r="CW17" s="666"/>
      <c r="CX17" s="666"/>
      <c r="CY17" s="667"/>
      <c r="CZ17" s="668">
        <v>7.4</v>
      </c>
      <c r="DA17" s="668"/>
      <c r="DB17" s="668"/>
      <c r="DC17" s="668"/>
      <c r="DD17" s="674" t="s">
        <v>544</v>
      </c>
      <c r="DE17" s="666"/>
      <c r="DF17" s="666"/>
      <c r="DG17" s="666"/>
      <c r="DH17" s="666"/>
      <c r="DI17" s="666"/>
      <c r="DJ17" s="666"/>
      <c r="DK17" s="666"/>
      <c r="DL17" s="666"/>
      <c r="DM17" s="666"/>
      <c r="DN17" s="666"/>
      <c r="DO17" s="666"/>
      <c r="DP17" s="667"/>
      <c r="DQ17" s="674">
        <v>3321412</v>
      </c>
      <c r="DR17" s="666"/>
      <c r="DS17" s="666"/>
      <c r="DT17" s="666"/>
      <c r="DU17" s="666"/>
      <c r="DV17" s="666"/>
      <c r="DW17" s="666"/>
      <c r="DX17" s="666"/>
      <c r="DY17" s="666"/>
      <c r="DZ17" s="666"/>
      <c r="EA17" s="666"/>
      <c r="EB17" s="666"/>
      <c r="EC17" s="675"/>
    </row>
    <row r="18" spans="2:133" ht="11.25" customHeight="1" x14ac:dyDescent="0.15">
      <c r="B18" s="662" t="s">
        <v>254</v>
      </c>
      <c r="C18" s="663"/>
      <c r="D18" s="663"/>
      <c r="E18" s="663"/>
      <c r="F18" s="663"/>
      <c r="G18" s="663"/>
      <c r="H18" s="663"/>
      <c r="I18" s="663"/>
      <c r="J18" s="663"/>
      <c r="K18" s="663"/>
      <c r="L18" s="663"/>
      <c r="M18" s="663"/>
      <c r="N18" s="663"/>
      <c r="O18" s="663"/>
      <c r="P18" s="663"/>
      <c r="Q18" s="664"/>
      <c r="R18" s="665">
        <v>247728</v>
      </c>
      <c r="S18" s="666"/>
      <c r="T18" s="666"/>
      <c r="U18" s="666"/>
      <c r="V18" s="666"/>
      <c r="W18" s="666"/>
      <c r="X18" s="666"/>
      <c r="Y18" s="667"/>
      <c r="Z18" s="668">
        <v>0.5</v>
      </c>
      <c r="AA18" s="668"/>
      <c r="AB18" s="668"/>
      <c r="AC18" s="668"/>
      <c r="AD18" s="669">
        <v>237684</v>
      </c>
      <c r="AE18" s="669"/>
      <c r="AF18" s="669"/>
      <c r="AG18" s="669"/>
      <c r="AH18" s="669"/>
      <c r="AI18" s="669"/>
      <c r="AJ18" s="669"/>
      <c r="AK18" s="669"/>
      <c r="AL18" s="670">
        <v>1</v>
      </c>
      <c r="AM18" s="671"/>
      <c r="AN18" s="671"/>
      <c r="AO18" s="672"/>
      <c r="AP18" s="662" t="s">
        <v>554</v>
      </c>
      <c r="AQ18" s="663"/>
      <c r="AR18" s="663"/>
      <c r="AS18" s="663"/>
      <c r="AT18" s="663"/>
      <c r="AU18" s="663"/>
      <c r="AV18" s="663"/>
      <c r="AW18" s="663"/>
      <c r="AX18" s="663"/>
      <c r="AY18" s="663"/>
      <c r="AZ18" s="663"/>
      <c r="BA18" s="663"/>
      <c r="BB18" s="663"/>
      <c r="BC18" s="663"/>
      <c r="BD18" s="663"/>
      <c r="BE18" s="663"/>
      <c r="BF18" s="664"/>
      <c r="BG18" s="665" t="s">
        <v>544</v>
      </c>
      <c r="BH18" s="666"/>
      <c r="BI18" s="666"/>
      <c r="BJ18" s="666"/>
      <c r="BK18" s="666"/>
      <c r="BL18" s="666"/>
      <c r="BM18" s="666"/>
      <c r="BN18" s="667"/>
      <c r="BO18" s="668" t="s">
        <v>544</v>
      </c>
      <c r="BP18" s="668"/>
      <c r="BQ18" s="668"/>
      <c r="BR18" s="668"/>
      <c r="BS18" s="669" t="s">
        <v>544</v>
      </c>
      <c r="BT18" s="669"/>
      <c r="BU18" s="669"/>
      <c r="BV18" s="669"/>
      <c r="BW18" s="669"/>
      <c r="BX18" s="669"/>
      <c r="BY18" s="669"/>
      <c r="BZ18" s="669"/>
      <c r="CA18" s="669"/>
      <c r="CB18" s="673"/>
      <c r="CD18" s="680" t="s">
        <v>255</v>
      </c>
      <c r="CE18" s="681"/>
      <c r="CF18" s="681"/>
      <c r="CG18" s="681"/>
      <c r="CH18" s="681"/>
      <c r="CI18" s="681"/>
      <c r="CJ18" s="681"/>
      <c r="CK18" s="681"/>
      <c r="CL18" s="681"/>
      <c r="CM18" s="681"/>
      <c r="CN18" s="681"/>
      <c r="CO18" s="681"/>
      <c r="CP18" s="681"/>
      <c r="CQ18" s="682"/>
      <c r="CR18" s="665" t="s">
        <v>544</v>
      </c>
      <c r="CS18" s="666"/>
      <c r="CT18" s="666"/>
      <c r="CU18" s="666"/>
      <c r="CV18" s="666"/>
      <c r="CW18" s="666"/>
      <c r="CX18" s="666"/>
      <c r="CY18" s="667"/>
      <c r="CZ18" s="668" t="s">
        <v>544</v>
      </c>
      <c r="DA18" s="668"/>
      <c r="DB18" s="668"/>
      <c r="DC18" s="668"/>
      <c r="DD18" s="674" t="s">
        <v>544</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15">
      <c r="B19" s="662" t="s">
        <v>555</v>
      </c>
      <c r="C19" s="663"/>
      <c r="D19" s="663"/>
      <c r="E19" s="663"/>
      <c r="F19" s="663"/>
      <c r="G19" s="663"/>
      <c r="H19" s="663"/>
      <c r="I19" s="663"/>
      <c r="J19" s="663"/>
      <c r="K19" s="663"/>
      <c r="L19" s="663"/>
      <c r="M19" s="663"/>
      <c r="N19" s="663"/>
      <c r="O19" s="663"/>
      <c r="P19" s="663"/>
      <c r="Q19" s="664"/>
      <c r="R19" s="665">
        <v>92364</v>
      </c>
      <c r="S19" s="666"/>
      <c r="T19" s="666"/>
      <c r="U19" s="666"/>
      <c r="V19" s="666"/>
      <c r="W19" s="666"/>
      <c r="X19" s="666"/>
      <c r="Y19" s="667"/>
      <c r="Z19" s="668">
        <v>0.2</v>
      </c>
      <c r="AA19" s="668"/>
      <c r="AB19" s="668"/>
      <c r="AC19" s="668"/>
      <c r="AD19" s="669">
        <v>92364</v>
      </c>
      <c r="AE19" s="669"/>
      <c r="AF19" s="669"/>
      <c r="AG19" s="669"/>
      <c r="AH19" s="669"/>
      <c r="AI19" s="669"/>
      <c r="AJ19" s="669"/>
      <c r="AK19" s="669"/>
      <c r="AL19" s="670">
        <v>0.4</v>
      </c>
      <c r="AM19" s="671"/>
      <c r="AN19" s="671"/>
      <c r="AO19" s="672"/>
      <c r="AP19" s="662" t="s">
        <v>256</v>
      </c>
      <c r="AQ19" s="663"/>
      <c r="AR19" s="663"/>
      <c r="AS19" s="663"/>
      <c r="AT19" s="663"/>
      <c r="AU19" s="663"/>
      <c r="AV19" s="663"/>
      <c r="AW19" s="663"/>
      <c r="AX19" s="663"/>
      <c r="AY19" s="663"/>
      <c r="AZ19" s="663"/>
      <c r="BA19" s="663"/>
      <c r="BB19" s="663"/>
      <c r="BC19" s="663"/>
      <c r="BD19" s="663"/>
      <c r="BE19" s="663"/>
      <c r="BF19" s="664"/>
      <c r="BG19" s="665">
        <v>1005474</v>
      </c>
      <c r="BH19" s="666"/>
      <c r="BI19" s="666"/>
      <c r="BJ19" s="666"/>
      <c r="BK19" s="666"/>
      <c r="BL19" s="666"/>
      <c r="BM19" s="666"/>
      <c r="BN19" s="667"/>
      <c r="BO19" s="668">
        <v>8.1999999999999993</v>
      </c>
      <c r="BP19" s="668"/>
      <c r="BQ19" s="668"/>
      <c r="BR19" s="668"/>
      <c r="BS19" s="669" t="s">
        <v>544</v>
      </c>
      <c r="BT19" s="669"/>
      <c r="BU19" s="669"/>
      <c r="BV19" s="669"/>
      <c r="BW19" s="669"/>
      <c r="BX19" s="669"/>
      <c r="BY19" s="669"/>
      <c r="BZ19" s="669"/>
      <c r="CA19" s="669"/>
      <c r="CB19" s="673"/>
      <c r="CD19" s="680" t="s">
        <v>556</v>
      </c>
      <c r="CE19" s="681"/>
      <c r="CF19" s="681"/>
      <c r="CG19" s="681"/>
      <c r="CH19" s="681"/>
      <c r="CI19" s="681"/>
      <c r="CJ19" s="681"/>
      <c r="CK19" s="681"/>
      <c r="CL19" s="681"/>
      <c r="CM19" s="681"/>
      <c r="CN19" s="681"/>
      <c r="CO19" s="681"/>
      <c r="CP19" s="681"/>
      <c r="CQ19" s="682"/>
      <c r="CR19" s="665" t="s">
        <v>544</v>
      </c>
      <c r="CS19" s="666"/>
      <c r="CT19" s="666"/>
      <c r="CU19" s="666"/>
      <c r="CV19" s="666"/>
      <c r="CW19" s="666"/>
      <c r="CX19" s="666"/>
      <c r="CY19" s="667"/>
      <c r="CZ19" s="668" t="s">
        <v>544</v>
      </c>
      <c r="DA19" s="668"/>
      <c r="DB19" s="668"/>
      <c r="DC19" s="668"/>
      <c r="DD19" s="674" t="s">
        <v>544</v>
      </c>
      <c r="DE19" s="666"/>
      <c r="DF19" s="666"/>
      <c r="DG19" s="666"/>
      <c r="DH19" s="666"/>
      <c r="DI19" s="666"/>
      <c r="DJ19" s="666"/>
      <c r="DK19" s="666"/>
      <c r="DL19" s="666"/>
      <c r="DM19" s="666"/>
      <c r="DN19" s="666"/>
      <c r="DO19" s="666"/>
      <c r="DP19" s="667"/>
      <c r="DQ19" s="674" t="s">
        <v>544</v>
      </c>
      <c r="DR19" s="666"/>
      <c r="DS19" s="666"/>
      <c r="DT19" s="666"/>
      <c r="DU19" s="666"/>
      <c r="DV19" s="666"/>
      <c r="DW19" s="666"/>
      <c r="DX19" s="666"/>
      <c r="DY19" s="666"/>
      <c r="DZ19" s="666"/>
      <c r="EA19" s="666"/>
      <c r="EB19" s="666"/>
      <c r="EC19" s="675"/>
    </row>
    <row r="20" spans="2:133" ht="11.25" customHeight="1" x14ac:dyDescent="0.15">
      <c r="B20" s="662" t="s">
        <v>257</v>
      </c>
      <c r="C20" s="663"/>
      <c r="D20" s="663"/>
      <c r="E20" s="663"/>
      <c r="F20" s="663"/>
      <c r="G20" s="663"/>
      <c r="H20" s="663"/>
      <c r="I20" s="663"/>
      <c r="J20" s="663"/>
      <c r="K20" s="663"/>
      <c r="L20" s="663"/>
      <c r="M20" s="663"/>
      <c r="N20" s="663"/>
      <c r="O20" s="663"/>
      <c r="P20" s="663"/>
      <c r="Q20" s="664"/>
      <c r="R20" s="665">
        <v>12117</v>
      </c>
      <c r="S20" s="666"/>
      <c r="T20" s="666"/>
      <c r="U20" s="666"/>
      <c r="V20" s="666"/>
      <c r="W20" s="666"/>
      <c r="X20" s="666"/>
      <c r="Y20" s="667"/>
      <c r="Z20" s="668">
        <v>0</v>
      </c>
      <c r="AA20" s="668"/>
      <c r="AB20" s="668"/>
      <c r="AC20" s="668"/>
      <c r="AD20" s="669">
        <v>12117</v>
      </c>
      <c r="AE20" s="669"/>
      <c r="AF20" s="669"/>
      <c r="AG20" s="669"/>
      <c r="AH20" s="669"/>
      <c r="AI20" s="669"/>
      <c r="AJ20" s="669"/>
      <c r="AK20" s="669"/>
      <c r="AL20" s="670">
        <v>0</v>
      </c>
      <c r="AM20" s="671"/>
      <c r="AN20" s="671"/>
      <c r="AO20" s="672"/>
      <c r="AP20" s="662" t="s">
        <v>258</v>
      </c>
      <c r="AQ20" s="663"/>
      <c r="AR20" s="663"/>
      <c r="AS20" s="663"/>
      <c r="AT20" s="663"/>
      <c r="AU20" s="663"/>
      <c r="AV20" s="663"/>
      <c r="AW20" s="663"/>
      <c r="AX20" s="663"/>
      <c r="AY20" s="663"/>
      <c r="AZ20" s="663"/>
      <c r="BA20" s="663"/>
      <c r="BB20" s="663"/>
      <c r="BC20" s="663"/>
      <c r="BD20" s="663"/>
      <c r="BE20" s="663"/>
      <c r="BF20" s="664"/>
      <c r="BG20" s="665">
        <v>1005474</v>
      </c>
      <c r="BH20" s="666"/>
      <c r="BI20" s="666"/>
      <c r="BJ20" s="666"/>
      <c r="BK20" s="666"/>
      <c r="BL20" s="666"/>
      <c r="BM20" s="666"/>
      <c r="BN20" s="667"/>
      <c r="BO20" s="668">
        <v>8.1999999999999993</v>
      </c>
      <c r="BP20" s="668"/>
      <c r="BQ20" s="668"/>
      <c r="BR20" s="668"/>
      <c r="BS20" s="669" t="s">
        <v>544</v>
      </c>
      <c r="BT20" s="669"/>
      <c r="BU20" s="669"/>
      <c r="BV20" s="669"/>
      <c r="BW20" s="669"/>
      <c r="BX20" s="669"/>
      <c r="BY20" s="669"/>
      <c r="BZ20" s="669"/>
      <c r="CA20" s="669"/>
      <c r="CB20" s="673"/>
      <c r="CD20" s="680" t="s">
        <v>259</v>
      </c>
      <c r="CE20" s="681"/>
      <c r="CF20" s="681"/>
      <c r="CG20" s="681"/>
      <c r="CH20" s="681"/>
      <c r="CI20" s="681"/>
      <c r="CJ20" s="681"/>
      <c r="CK20" s="681"/>
      <c r="CL20" s="681"/>
      <c r="CM20" s="681"/>
      <c r="CN20" s="681"/>
      <c r="CO20" s="681"/>
      <c r="CP20" s="681"/>
      <c r="CQ20" s="682"/>
      <c r="CR20" s="665">
        <v>45315757</v>
      </c>
      <c r="CS20" s="666"/>
      <c r="CT20" s="666"/>
      <c r="CU20" s="666"/>
      <c r="CV20" s="666"/>
      <c r="CW20" s="666"/>
      <c r="CX20" s="666"/>
      <c r="CY20" s="667"/>
      <c r="CZ20" s="668">
        <v>100</v>
      </c>
      <c r="DA20" s="668"/>
      <c r="DB20" s="668"/>
      <c r="DC20" s="668"/>
      <c r="DD20" s="674">
        <v>2150943</v>
      </c>
      <c r="DE20" s="666"/>
      <c r="DF20" s="666"/>
      <c r="DG20" s="666"/>
      <c r="DH20" s="666"/>
      <c r="DI20" s="666"/>
      <c r="DJ20" s="666"/>
      <c r="DK20" s="666"/>
      <c r="DL20" s="666"/>
      <c r="DM20" s="666"/>
      <c r="DN20" s="666"/>
      <c r="DO20" s="666"/>
      <c r="DP20" s="667"/>
      <c r="DQ20" s="674">
        <v>27224755</v>
      </c>
      <c r="DR20" s="666"/>
      <c r="DS20" s="666"/>
      <c r="DT20" s="666"/>
      <c r="DU20" s="666"/>
      <c r="DV20" s="666"/>
      <c r="DW20" s="666"/>
      <c r="DX20" s="666"/>
      <c r="DY20" s="666"/>
      <c r="DZ20" s="666"/>
      <c r="EA20" s="666"/>
      <c r="EB20" s="666"/>
      <c r="EC20" s="675"/>
    </row>
    <row r="21" spans="2:133" ht="11.25" customHeight="1" x14ac:dyDescent="0.15">
      <c r="B21" s="662" t="s">
        <v>260</v>
      </c>
      <c r="C21" s="663"/>
      <c r="D21" s="663"/>
      <c r="E21" s="663"/>
      <c r="F21" s="663"/>
      <c r="G21" s="663"/>
      <c r="H21" s="663"/>
      <c r="I21" s="663"/>
      <c r="J21" s="663"/>
      <c r="K21" s="663"/>
      <c r="L21" s="663"/>
      <c r="M21" s="663"/>
      <c r="N21" s="663"/>
      <c r="O21" s="663"/>
      <c r="P21" s="663"/>
      <c r="Q21" s="664"/>
      <c r="R21" s="665">
        <v>5024</v>
      </c>
      <c r="S21" s="666"/>
      <c r="T21" s="666"/>
      <c r="U21" s="666"/>
      <c r="V21" s="666"/>
      <c r="W21" s="666"/>
      <c r="X21" s="666"/>
      <c r="Y21" s="667"/>
      <c r="Z21" s="668">
        <v>0</v>
      </c>
      <c r="AA21" s="668"/>
      <c r="AB21" s="668"/>
      <c r="AC21" s="668"/>
      <c r="AD21" s="669">
        <v>5024</v>
      </c>
      <c r="AE21" s="669"/>
      <c r="AF21" s="669"/>
      <c r="AG21" s="669"/>
      <c r="AH21" s="669"/>
      <c r="AI21" s="669"/>
      <c r="AJ21" s="669"/>
      <c r="AK21" s="669"/>
      <c r="AL21" s="670">
        <v>0</v>
      </c>
      <c r="AM21" s="671"/>
      <c r="AN21" s="671"/>
      <c r="AO21" s="672"/>
      <c r="AP21" s="684" t="s">
        <v>557</v>
      </c>
      <c r="AQ21" s="685"/>
      <c r="AR21" s="685"/>
      <c r="AS21" s="685"/>
      <c r="AT21" s="685"/>
      <c r="AU21" s="685"/>
      <c r="AV21" s="685"/>
      <c r="AW21" s="685"/>
      <c r="AX21" s="685"/>
      <c r="AY21" s="685"/>
      <c r="AZ21" s="685"/>
      <c r="BA21" s="685"/>
      <c r="BB21" s="685"/>
      <c r="BC21" s="685"/>
      <c r="BD21" s="685"/>
      <c r="BE21" s="685"/>
      <c r="BF21" s="686"/>
      <c r="BG21" s="665">
        <v>21571</v>
      </c>
      <c r="BH21" s="666"/>
      <c r="BI21" s="666"/>
      <c r="BJ21" s="666"/>
      <c r="BK21" s="666"/>
      <c r="BL21" s="666"/>
      <c r="BM21" s="666"/>
      <c r="BN21" s="667"/>
      <c r="BO21" s="668">
        <v>0.2</v>
      </c>
      <c r="BP21" s="668"/>
      <c r="BQ21" s="668"/>
      <c r="BR21" s="668"/>
      <c r="BS21" s="669" t="s">
        <v>544</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3" t="s">
        <v>558</v>
      </c>
      <c r="C22" s="704"/>
      <c r="D22" s="704"/>
      <c r="E22" s="704"/>
      <c r="F22" s="704"/>
      <c r="G22" s="704"/>
      <c r="H22" s="704"/>
      <c r="I22" s="704"/>
      <c r="J22" s="704"/>
      <c r="K22" s="704"/>
      <c r="L22" s="704"/>
      <c r="M22" s="704"/>
      <c r="N22" s="704"/>
      <c r="O22" s="704"/>
      <c r="P22" s="704"/>
      <c r="Q22" s="705"/>
      <c r="R22" s="665">
        <v>138223</v>
      </c>
      <c r="S22" s="666"/>
      <c r="T22" s="666"/>
      <c r="U22" s="666"/>
      <c r="V22" s="666"/>
      <c r="W22" s="666"/>
      <c r="X22" s="666"/>
      <c r="Y22" s="667"/>
      <c r="Z22" s="668">
        <v>0.3</v>
      </c>
      <c r="AA22" s="668"/>
      <c r="AB22" s="668"/>
      <c r="AC22" s="668"/>
      <c r="AD22" s="669">
        <v>128179</v>
      </c>
      <c r="AE22" s="669"/>
      <c r="AF22" s="669"/>
      <c r="AG22" s="669"/>
      <c r="AH22" s="669"/>
      <c r="AI22" s="669"/>
      <c r="AJ22" s="669"/>
      <c r="AK22" s="669"/>
      <c r="AL22" s="670">
        <v>0.5</v>
      </c>
      <c r="AM22" s="671"/>
      <c r="AN22" s="671"/>
      <c r="AO22" s="672"/>
      <c r="AP22" s="684" t="s">
        <v>559</v>
      </c>
      <c r="AQ22" s="685"/>
      <c r="AR22" s="685"/>
      <c r="AS22" s="685"/>
      <c r="AT22" s="685"/>
      <c r="AU22" s="685"/>
      <c r="AV22" s="685"/>
      <c r="AW22" s="685"/>
      <c r="AX22" s="685"/>
      <c r="AY22" s="685"/>
      <c r="AZ22" s="685"/>
      <c r="BA22" s="685"/>
      <c r="BB22" s="685"/>
      <c r="BC22" s="685"/>
      <c r="BD22" s="685"/>
      <c r="BE22" s="685"/>
      <c r="BF22" s="686"/>
      <c r="BG22" s="665" t="s">
        <v>544</v>
      </c>
      <c r="BH22" s="666"/>
      <c r="BI22" s="666"/>
      <c r="BJ22" s="666"/>
      <c r="BK22" s="666"/>
      <c r="BL22" s="666"/>
      <c r="BM22" s="666"/>
      <c r="BN22" s="667"/>
      <c r="BO22" s="668" t="s">
        <v>544</v>
      </c>
      <c r="BP22" s="668"/>
      <c r="BQ22" s="668"/>
      <c r="BR22" s="668"/>
      <c r="BS22" s="669" t="s">
        <v>544</v>
      </c>
      <c r="BT22" s="669"/>
      <c r="BU22" s="669"/>
      <c r="BV22" s="669"/>
      <c r="BW22" s="669"/>
      <c r="BX22" s="669"/>
      <c r="BY22" s="669"/>
      <c r="BZ22" s="669"/>
      <c r="CA22" s="669"/>
      <c r="CB22" s="673"/>
      <c r="CD22" s="647" t="s">
        <v>261</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262</v>
      </c>
      <c r="C23" s="663"/>
      <c r="D23" s="663"/>
      <c r="E23" s="663"/>
      <c r="F23" s="663"/>
      <c r="G23" s="663"/>
      <c r="H23" s="663"/>
      <c r="I23" s="663"/>
      <c r="J23" s="663"/>
      <c r="K23" s="663"/>
      <c r="L23" s="663"/>
      <c r="M23" s="663"/>
      <c r="N23" s="663"/>
      <c r="O23" s="663"/>
      <c r="P23" s="663"/>
      <c r="Q23" s="664"/>
      <c r="R23" s="665">
        <v>9579518</v>
      </c>
      <c r="S23" s="666"/>
      <c r="T23" s="666"/>
      <c r="U23" s="666"/>
      <c r="V23" s="666"/>
      <c r="W23" s="666"/>
      <c r="X23" s="666"/>
      <c r="Y23" s="667"/>
      <c r="Z23" s="668">
        <v>20.9</v>
      </c>
      <c r="AA23" s="668"/>
      <c r="AB23" s="668"/>
      <c r="AC23" s="668"/>
      <c r="AD23" s="669">
        <v>9394243</v>
      </c>
      <c r="AE23" s="669"/>
      <c r="AF23" s="669"/>
      <c r="AG23" s="669"/>
      <c r="AH23" s="669"/>
      <c r="AI23" s="669"/>
      <c r="AJ23" s="669"/>
      <c r="AK23" s="669"/>
      <c r="AL23" s="670">
        <v>38.700000000000003</v>
      </c>
      <c r="AM23" s="671"/>
      <c r="AN23" s="671"/>
      <c r="AO23" s="672"/>
      <c r="AP23" s="684" t="s">
        <v>560</v>
      </c>
      <c r="AQ23" s="685"/>
      <c r="AR23" s="685"/>
      <c r="AS23" s="685"/>
      <c r="AT23" s="685"/>
      <c r="AU23" s="685"/>
      <c r="AV23" s="685"/>
      <c r="AW23" s="685"/>
      <c r="AX23" s="685"/>
      <c r="AY23" s="685"/>
      <c r="AZ23" s="685"/>
      <c r="BA23" s="685"/>
      <c r="BB23" s="685"/>
      <c r="BC23" s="685"/>
      <c r="BD23" s="685"/>
      <c r="BE23" s="685"/>
      <c r="BF23" s="686"/>
      <c r="BG23" s="665">
        <v>983903</v>
      </c>
      <c r="BH23" s="666"/>
      <c r="BI23" s="666"/>
      <c r="BJ23" s="666"/>
      <c r="BK23" s="666"/>
      <c r="BL23" s="666"/>
      <c r="BM23" s="666"/>
      <c r="BN23" s="667"/>
      <c r="BO23" s="668">
        <v>8</v>
      </c>
      <c r="BP23" s="668"/>
      <c r="BQ23" s="668"/>
      <c r="BR23" s="668"/>
      <c r="BS23" s="669" t="s">
        <v>128</v>
      </c>
      <c r="BT23" s="669"/>
      <c r="BU23" s="669"/>
      <c r="BV23" s="669"/>
      <c r="BW23" s="669"/>
      <c r="BX23" s="669"/>
      <c r="BY23" s="669"/>
      <c r="BZ23" s="669"/>
      <c r="CA23" s="669"/>
      <c r="CB23" s="673"/>
      <c r="CD23" s="647" t="s">
        <v>222</v>
      </c>
      <c r="CE23" s="648"/>
      <c r="CF23" s="648"/>
      <c r="CG23" s="648"/>
      <c r="CH23" s="648"/>
      <c r="CI23" s="648"/>
      <c r="CJ23" s="648"/>
      <c r="CK23" s="648"/>
      <c r="CL23" s="648"/>
      <c r="CM23" s="648"/>
      <c r="CN23" s="648"/>
      <c r="CO23" s="648"/>
      <c r="CP23" s="648"/>
      <c r="CQ23" s="649"/>
      <c r="CR23" s="647" t="s">
        <v>263</v>
      </c>
      <c r="CS23" s="648"/>
      <c r="CT23" s="648"/>
      <c r="CU23" s="648"/>
      <c r="CV23" s="648"/>
      <c r="CW23" s="648"/>
      <c r="CX23" s="648"/>
      <c r="CY23" s="649"/>
      <c r="CZ23" s="647" t="s">
        <v>264</v>
      </c>
      <c r="DA23" s="648"/>
      <c r="DB23" s="648"/>
      <c r="DC23" s="649"/>
      <c r="DD23" s="647" t="s">
        <v>561</v>
      </c>
      <c r="DE23" s="648"/>
      <c r="DF23" s="648"/>
      <c r="DG23" s="648"/>
      <c r="DH23" s="648"/>
      <c r="DI23" s="648"/>
      <c r="DJ23" s="648"/>
      <c r="DK23" s="649"/>
      <c r="DL23" s="696" t="s">
        <v>265</v>
      </c>
      <c r="DM23" s="697"/>
      <c r="DN23" s="697"/>
      <c r="DO23" s="697"/>
      <c r="DP23" s="697"/>
      <c r="DQ23" s="697"/>
      <c r="DR23" s="697"/>
      <c r="DS23" s="697"/>
      <c r="DT23" s="697"/>
      <c r="DU23" s="697"/>
      <c r="DV23" s="698"/>
      <c r="DW23" s="647" t="s">
        <v>266</v>
      </c>
      <c r="DX23" s="648"/>
      <c r="DY23" s="648"/>
      <c r="DZ23" s="648"/>
      <c r="EA23" s="648"/>
      <c r="EB23" s="648"/>
      <c r="EC23" s="649"/>
    </row>
    <row r="24" spans="2:133" ht="11.25" customHeight="1" x14ac:dyDescent="0.15">
      <c r="B24" s="662" t="s">
        <v>562</v>
      </c>
      <c r="C24" s="663"/>
      <c r="D24" s="663"/>
      <c r="E24" s="663"/>
      <c r="F24" s="663"/>
      <c r="G24" s="663"/>
      <c r="H24" s="663"/>
      <c r="I24" s="663"/>
      <c r="J24" s="663"/>
      <c r="K24" s="663"/>
      <c r="L24" s="663"/>
      <c r="M24" s="663"/>
      <c r="N24" s="663"/>
      <c r="O24" s="663"/>
      <c r="P24" s="663"/>
      <c r="Q24" s="664"/>
      <c r="R24" s="665">
        <v>9394243</v>
      </c>
      <c r="S24" s="666"/>
      <c r="T24" s="666"/>
      <c r="U24" s="666"/>
      <c r="V24" s="666"/>
      <c r="W24" s="666"/>
      <c r="X24" s="666"/>
      <c r="Y24" s="667"/>
      <c r="Z24" s="668">
        <v>20.5</v>
      </c>
      <c r="AA24" s="668"/>
      <c r="AB24" s="668"/>
      <c r="AC24" s="668"/>
      <c r="AD24" s="669">
        <v>9394243</v>
      </c>
      <c r="AE24" s="669"/>
      <c r="AF24" s="669"/>
      <c r="AG24" s="669"/>
      <c r="AH24" s="669"/>
      <c r="AI24" s="669"/>
      <c r="AJ24" s="669"/>
      <c r="AK24" s="669"/>
      <c r="AL24" s="670">
        <v>38.700000000000003</v>
      </c>
      <c r="AM24" s="671"/>
      <c r="AN24" s="671"/>
      <c r="AO24" s="672"/>
      <c r="AP24" s="684" t="s">
        <v>563</v>
      </c>
      <c r="AQ24" s="685"/>
      <c r="AR24" s="685"/>
      <c r="AS24" s="685"/>
      <c r="AT24" s="685"/>
      <c r="AU24" s="685"/>
      <c r="AV24" s="685"/>
      <c r="AW24" s="685"/>
      <c r="AX24" s="685"/>
      <c r="AY24" s="685"/>
      <c r="AZ24" s="685"/>
      <c r="BA24" s="685"/>
      <c r="BB24" s="685"/>
      <c r="BC24" s="685"/>
      <c r="BD24" s="685"/>
      <c r="BE24" s="685"/>
      <c r="BF24" s="686"/>
      <c r="BG24" s="665" t="s">
        <v>544</v>
      </c>
      <c r="BH24" s="666"/>
      <c r="BI24" s="666"/>
      <c r="BJ24" s="666"/>
      <c r="BK24" s="666"/>
      <c r="BL24" s="666"/>
      <c r="BM24" s="666"/>
      <c r="BN24" s="667"/>
      <c r="BO24" s="668" t="s">
        <v>544</v>
      </c>
      <c r="BP24" s="668"/>
      <c r="BQ24" s="668"/>
      <c r="BR24" s="668"/>
      <c r="BS24" s="669" t="s">
        <v>544</v>
      </c>
      <c r="BT24" s="669"/>
      <c r="BU24" s="669"/>
      <c r="BV24" s="669"/>
      <c r="BW24" s="669"/>
      <c r="BX24" s="669"/>
      <c r="BY24" s="669"/>
      <c r="BZ24" s="669"/>
      <c r="CA24" s="669"/>
      <c r="CB24" s="673"/>
      <c r="CD24" s="676" t="s">
        <v>267</v>
      </c>
      <c r="CE24" s="677"/>
      <c r="CF24" s="677"/>
      <c r="CG24" s="677"/>
      <c r="CH24" s="677"/>
      <c r="CI24" s="677"/>
      <c r="CJ24" s="677"/>
      <c r="CK24" s="677"/>
      <c r="CL24" s="677"/>
      <c r="CM24" s="677"/>
      <c r="CN24" s="677"/>
      <c r="CO24" s="677"/>
      <c r="CP24" s="677"/>
      <c r="CQ24" s="678"/>
      <c r="CR24" s="654">
        <v>26113456</v>
      </c>
      <c r="CS24" s="655"/>
      <c r="CT24" s="655"/>
      <c r="CU24" s="655"/>
      <c r="CV24" s="655"/>
      <c r="CW24" s="655"/>
      <c r="CX24" s="655"/>
      <c r="CY24" s="656"/>
      <c r="CZ24" s="659">
        <v>57.6</v>
      </c>
      <c r="DA24" s="660"/>
      <c r="DB24" s="660"/>
      <c r="DC24" s="679"/>
      <c r="DD24" s="706">
        <v>12833487</v>
      </c>
      <c r="DE24" s="655"/>
      <c r="DF24" s="655"/>
      <c r="DG24" s="655"/>
      <c r="DH24" s="655"/>
      <c r="DI24" s="655"/>
      <c r="DJ24" s="655"/>
      <c r="DK24" s="656"/>
      <c r="DL24" s="706">
        <v>12781380</v>
      </c>
      <c r="DM24" s="655"/>
      <c r="DN24" s="655"/>
      <c r="DO24" s="655"/>
      <c r="DP24" s="655"/>
      <c r="DQ24" s="655"/>
      <c r="DR24" s="655"/>
      <c r="DS24" s="655"/>
      <c r="DT24" s="655"/>
      <c r="DU24" s="655"/>
      <c r="DV24" s="656"/>
      <c r="DW24" s="659">
        <v>50.4</v>
      </c>
      <c r="DX24" s="660"/>
      <c r="DY24" s="660"/>
      <c r="DZ24" s="660"/>
      <c r="EA24" s="660"/>
      <c r="EB24" s="660"/>
      <c r="EC24" s="661"/>
    </row>
    <row r="25" spans="2:133" ht="11.25" customHeight="1" x14ac:dyDescent="0.15">
      <c r="B25" s="662" t="s">
        <v>564</v>
      </c>
      <c r="C25" s="663"/>
      <c r="D25" s="663"/>
      <c r="E25" s="663"/>
      <c r="F25" s="663"/>
      <c r="G25" s="663"/>
      <c r="H25" s="663"/>
      <c r="I25" s="663"/>
      <c r="J25" s="663"/>
      <c r="K25" s="663"/>
      <c r="L25" s="663"/>
      <c r="M25" s="663"/>
      <c r="N25" s="663"/>
      <c r="O25" s="663"/>
      <c r="P25" s="663"/>
      <c r="Q25" s="664"/>
      <c r="R25" s="665">
        <v>185275</v>
      </c>
      <c r="S25" s="666"/>
      <c r="T25" s="666"/>
      <c r="U25" s="666"/>
      <c r="V25" s="666"/>
      <c r="W25" s="666"/>
      <c r="X25" s="666"/>
      <c r="Y25" s="667"/>
      <c r="Z25" s="668">
        <v>0.4</v>
      </c>
      <c r="AA25" s="668"/>
      <c r="AB25" s="668"/>
      <c r="AC25" s="668"/>
      <c r="AD25" s="669" t="s">
        <v>544</v>
      </c>
      <c r="AE25" s="669"/>
      <c r="AF25" s="669"/>
      <c r="AG25" s="669"/>
      <c r="AH25" s="669"/>
      <c r="AI25" s="669"/>
      <c r="AJ25" s="669"/>
      <c r="AK25" s="669"/>
      <c r="AL25" s="670" t="s">
        <v>544</v>
      </c>
      <c r="AM25" s="671"/>
      <c r="AN25" s="671"/>
      <c r="AO25" s="672"/>
      <c r="AP25" s="684" t="s">
        <v>565</v>
      </c>
      <c r="AQ25" s="685"/>
      <c r="AR25" s="685"/>
      <c r="AS25" s="685"/>
      <c r="AT25" s="685"/>
      <c r="AU25" s="685"/>
      <c r="AV25" s="685"/>
      <c r="AW25" s="685"/>
      <c r="AX25" s="685"/>
      <c r="AY25" s="685"/>
      <c r="AZ25" s="685"/>
      <c r="BA25" s="685"/>
      <c r="BB25" s="685"/>
      <c r="BC25" s="685"/>
      <c r="BD25" s="685"/>
      <c r="BE25" s="685"/>
      <c r="BF25" s="686"/>
      <c r="BG25" s="665" t="s">
        <v>544</v>
      </c>
      <c r="BH25" s="666"/>
      <c r="BI25" s="666"/>
      <c r="BJ25" s="666"/>
      <c r="BK25" s="666"/>
      <c r="BL25" s="666"/>
      <c r="BM25" s="666"/>
      <c r="BN25" s="667"/>
      <c r="BO25" s="668" t="s">
        <v>544</v>
      </c>
      <c r="BP25" s="668"/>
      <c r="BQ25" s="668"/>
      <c r="BR25" s="668"/>
      <c r="BS25" s="669" t="s">
        <v>544</v>
      </c>
      <c r="BT25" s="669"/>
      <c r="BU25" s="669"/>
      <c r="BV25" s="669"/>
      <c r="BW25" s="669"/>
      <c r="BX25" s="669"/>
      <c r="BY25" s="669"/>
      <c r="BZ25" s="669"/>
      <c r="CA25" s="669"/>
      <c r="CB25" s="673"/>
      <c r="CD25" s="680" t="s">
        <v>566</v>
      </c>
      <c r="CE25" s="681"/>
      <c r="CF25" s="681"/>
      <c r="CG25" s="681"/>
      <c r="CH25" s="681"/>
      <c r="CI25" s="681"/>
      <c r="CJ25" s="681"/>
      <c r="CK25" s="681"/>
      <c r="CL25" s="681"/>
      <c r="CM25" s="681"/>
      <c r="CN25" s="681"/>
      <c r="CO25" s="681"/>
      <c r="CP25" s="681"/>
      <c r="CQ25" s="682"/>
      <c r="CR25" s="665">
        <v>6449182</v>
      </c>
      <c r="CS25" s="699"/>
      <c r="CT25" s="699"/>
      <c r="CU25" s="699"/>
      <c r="CV25" s="699"/>
      <c r="CW25" s="699"/>
      <c r="CX25" s="699"/>
      <c r="CY25" s="700"/>
      <c r="CZ25" s="670">
        <v>14.2</v>
      </c>
      <c r="DA25" s="701"/>
      <c r="DB25" s="701"/>
      <c r="DC25" s="707"/>
      <c r="DD25" s="674">
        <v>5741156</v>
      </c>
      <c r="DE25" s="699"/>
      <c r="DF25" s="699"/>
      <c r="DG25" s="699"/>
      <c r="DH25" s="699"/>
      <c r="DI25" s="699"/>
      <c r="DJ25" s="699"/>
      <c r="DK25" s="700"/>
      <c r="DL25" s="674">
        <v>5712107</v>
      </c>
      <c r="DM25" s="699"/>
      <c r="DN25" s="699"/>
      <c r="DO25" s="699"/>
      <c r="DP25" s="699"/>
      <c r="DQ25" s="699"/>
      <c r="DR25" s="699"/>
      <c r="DS25" s="699"/>
      <c r="DT25" s="699"/>
      <c r="DU25" s="699"/>
      <c r="DV25" s="700"/>
      <c r="DW25" s="670">
        <v>22.5</v>
      </c>
      <c r="DX25" s="701"/>
      <c r="DY25" s="701"/>
      <c r="DZ25" s="701"/>
      <c r="EA25" s="701"/>
      <c r="EB25" s="701"/>
      <c r="EC25" s="702"/>
    </row>
    <row r="26" spans="2:133" ht="11.25" customHeight="1" x14ac:dyDescent="0.15">
      <c r="B26" s="662" t="s">
        <v>567</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68" t="s">
        <v>544</v>
      </c>
      <c r="AA26" s="668"/>
      <c r="AB26" s="668"/>
      <c r="AC26" s="668"/>
      <c r="AD26" s="669" t="s">
        <v>544</v>
      </c>
      <c r="AE26" s="669"/>
      <c r="AF26" s="669"/>
      <c r="AG26" s="669"/>
      <c r="AH26" s="669"/>
      <c r="AI26" s="669"/>
      <c r="AJ26" s="669"/>
      <c r="AK26" s="669"/>
      <c r="AL26" s="670" t="s">
        <v>544</v>
      </c>
      <c r="AM26" s="671"/>
      <c r="AN26" s="671"/>
      <c r="AO26" s="672"/>
      <c r="AP26" s="684" t="s">
        <v>268</v>
      </c>
      <c r="AQ26" s="708"/>
      <c r="AR26" s="708"/>
      <c r="AS26" s="708"/>
      <c r="AT26" s="708"/>
      <c r="AU26" s="708"/>
      <c r="AV26" s="708"/>
      <c r="AW26" s="708"/>
      <c r="AX26" s="708"/>
      <c r="AY26" s="708"/>
      <c r="AZ26" s="708"/>
      <c r="BA26" s="708"/>
      <c r="BB26" s="708"/>
      <c r="BC26" s="708"/>
      <c r="BD26" s="708"/>
      <c r="BE26" s="708"/>
      <c r="BF26" s="686"/>
      <c r="BG26" s="665" t="s">
        <v>544</v>
      </c>
      <c r="BH26" s="666"/>
      <c r="BI26" s="666"/>
      <c r="BJ26" s="666"/>
      <c r="BK26" s="666"/>
      <c r="BL26" s="666"/>
      <c r="BM26" s="666"/>
      <c r="BN26" s="667"/>
      <c r="BO26" s="668" t="s">
        <v>544</v>
      </c>
      <c r="BP26" s="668"/>
      <c r="BQ26" s="668"/>
      <c r="BR26" s="668"/>
      <c r="BS26" s="669" t="s">
        <v>544</v>
      </c>
      <c r="BT26" s="669"/>
      <c r="BU26" s="669"/>
      <c r="BV26" s="669"/>
      <c r="BW26" s="669"/>
      <c r="BX26" s="669"/>
      <c r="BY26" s="669"/>
      <c r="BZ26" s="669"/>
      <c r="CA26" s="669"/>
      <c r="CB26" s="673"/>
      <c r="CD26" s="680" t="s">
        <v>269</v>
      </c>
      <c r="CE26" s="681"/>
      <c r="CF26" s="681"/>
      <c r="CG26" s="681"/>
      <c r="CH26" s="681"/>
      <c r="CI26" s="681"/>
      <c r="CJ26" s="681"/>
      <c r="CK26" s="681"/>
      <c r="CL26" s="681"/>
      <c r="CM26" s="681"/>
      <c r="CN26" s="681"/>
      <c r="CO26" s="681"/>
      <c r="CP26" s="681"/>
      <c r="CQ26" s="682"/>
      <c r="CR26" s="665">
        <v>3687630</v>
      </c>
      <c r="CS26" s="666"/>
      <c r="CT26" s="666"/>
      <c r="CU26" s="666"/>
      <c r="CV26" s="666"/>
      <c r="CW26" s="666"/>
      <c r="CX26" s="666"/>
      <c r="CY26" s="667"/>
      <c r="CZ26" s="670">
        <v>8.1</v>
      </c>
      <c r="DA26" s="701"/>
      <c r="DB26" s="701"/>
      <c r="DC26" s="707"/>
      <c r="DD26" s="674">
        <v>3350440</v>
      </c>
      <c r="DE26" s="666"/>
      <c r="DF26" s="666"/>
      <c r="DG26" s="666"/>
      <c r="DH26" s="666"/>
      <c r="DI26" s="666"/>
      <c r="DJ26" s="666"/>
      <c r="DK26" s="667"/>
      <c r="DL26" s="674" t="s">
        <v>544</v>
      </c>
      <c r="DM26" s="666"/>
      <c r="DN26" s="666"/>
      <c r="DO26" s="666"/>
      <c r="DP26" s="666"/>
      <c r="DQ26" s="666"/>
      <c r="DR26" s="666"/>
      <c r="DS26" s="666"/>
      <c r="DT26" s="666"/>
      <c r="DU26" s="666"/>
      <c r="DV26" s="667"/>
      <c r="DW26" s="670" t="s">
        <v>128</v>
      </c>
      <c r="DX26" s="701"/>
      <c r="DY26" s="701"/>
      <c r="DZ26" s="701"/>
      <c r="EA26" s="701"/>
      <c r="EB26" s="701"/>
      <c r="EC26" s="702"/>
    </row>
    <row r="27" spans="2:133" ht="11.25" customHeight="1" x14ac:dyDescent="0.15">
      <c r="B27" s="662" t="s">
        <v>568</v>
      </c>
      <c r="C27" s="663"/>
      <c r="D27" s="663"/>
      <c r="E27" s="663"/>
      <c r="F27" s="663"/>
      <c r="G27" s="663"/>
      <c r="H27" s="663"/>
      <c r="I27" s="663"/>
      <c r="J27" s="663"/>
      <c r="K27" s="663"/>
      <c r="L27" s="663"/>
      <c r="M27" s="663"/>
      <c r="N27" s="663"/>
      <c r="O27" s="663"/>
      <c r="P27" s="663"/>
      <c r="Q27" s="664"/>
      <c r="R27" s="665">
        <v>25202587</v>
      </c>
      <c r="S27" s="666"/>
      <c r="T27" s="666"/>
      <c r="U27" s="666"/>
      <c r="V27" s="666"/>
      <c r="W27" s="666"/>
      <c r="X27" s="666"/>
      <c r="Y27" s="667"/>
      <c r="Z27" s="668">
        <v>54.9</v>
      </c>
      <c r="AA27" s="668"/>
      <c r="AB27" s="668"/>
      <c r="AC27" s="668"/>
      <c r="AD27" s="669">
        <v>24023365</v>
      </c>
      <c r="AE27" s="669"/>
      <c r="AF27" s="669"/>
      <c r="AG27" s="669"/>
      <c r="AH27" s="669"/>
      <c r="AI27" s="669"/>
      <c r="AJ27" s="669"/>
      <c r="AK27" s="669"/>
      <c r="AL27" s="670">
        <v>99</v>
      </c>
      <c r="AM27" s="671"/>
      <c r="AN27" s="671"/>
      <c r="AO27" s="672"/>
      <c r="AP27" s="662" t="s">
        <v>270</v>
      </c>
      <c r="AQ27" s="663"/>
      <c r="AR27" s="663"/>
      <c r="AS27" s="663"/>
      <c r="AT27" s="663"/>
      <c r="AU27" s="663"/>
      <c r="AV27" s="663"/>
      <c r="AW27" s="663"/>
      <c r="AX27" s="663"/>
      <c r="AY27" s="663"/>
      <c r="AZ27" s="663"/>
      <c r="BA27" s="663"/>
      <c r="BB27" s="663"/>
      <c r="BC27" s="663"/>
      <c r="BD27" s="663"/>
      <c r="BE27" s="663"/>
      <c r="BF27" s="664"/>
      <c r="BG27" s="665">
        <v>12321858</v>
      </c>
      <c r="BH27" s="666"/>
      <c r="BI27" s="666"/>
      <c r="BJ27" s="666"/>
      <c r="BK27" s="666"/>
      <c r="BL27" s="666"/>
      <c r="BM27" s="666"/>
      <c r="BN27" s="667"/>
      <c r="BO27" s="668">
        <v>100</v>
      </c>
      <c r="BP27" s="668"/>
      <c r="BQ27" s="668"/>
      <c r="BR27" s="668"/>
      <c r="BS27" s="669">
        <v>101082</v>
      </c>
      <c r="BT27" s="669"/>
      <c r="BU27" s="669"/>
      <c r="BV27" s="669"/>
      <c r="BW27" s="669"/>
      <c r="BX27" s="669"/>
      <c r="BY27" s="669"/>
      <c r="BZ27" s="669"/>
      <c r="CA27" s="669"/>
      <c r="CB27" s="673"/>
      <c r="CD27" s="680" t="s">
        <v>569</v>
      </c>
      <c r="CE27" s="681"/>
      <c r="CF27" s="681"/>
      <c r="CG27" s="681"/>
      <c r="CH27" s="681"/>
      <c r="CI27" s="681"/>
      <c r="CJ27" s="681"/>
      <c r="CK27" s="681"/>
      <c r="CL27" s="681"/>
      <c r="CM27" s="681"/>
      <c r="CN27" s="681"/>
      <c r="CO27" s="681"/>
      <c r="CP27" s="681"/>
      <c r="CQ27" s="682"/>
      <c r="CR27" s="665">
        <v>16329240</v>
      </c>
      <c r="CS27" s="699"/>
      <c r="CT27" s="699"/>
      <c r="CU27" s="699"/>
      <c r="CV27" s="699"/>
      <c r="CW27" s="699"/>
      <c r="CX27" s="699"/>
      <c r="CY27" s="700"/>
      <c r="CZ27" s="670">
        <v>36</v>
      </c>
      <c r="DA27" s="701"/>
      <c r="DB27" s="701"/>
      <c r="DC27" s="707"/>
      <c r="DD27" s="674">
        <v>3770919</v>
      </c>
      <c r="DE27" s="699"/>
      <c r="DF27" s="699"/>
      <c r="DG27" s="699"/>
      <c r="DH27" s="699"/>
      <c r="DI27" s="699"/>
      <c r="DJ27" s="699"/>
      <c r="DK27" s="700"/>
      <c r="DL27" s="674">
        <v>3747861</v>
      </c>
      <c r="DM27" s="699"/>
      <c r="DN27" s="699"/>
      <c r="DO27" s="699"/>
      <c r="DP27" s="699"/>
      <c r="DQ27" s="699"/>
      <c r="DR27" s="699"/>
      <c r="DS27" s="699"/>
      <c r="DT27" s="699"/>
      <c r="DU27" s="699"/>
      <c r="DV27" s="700"/>
      <c r="DW27" s="670">
        <v>14.8</v>
      </c>
      <c r="DX27" s="701"/>
      <c r="DY27" s="701"/>
      <c r="DZ27" s="701"/>
      <c r="EA27" s="701"/>
      <c r="EB27" s="701"/>
      <c r="EC27" s="702"/>
    </row>
    <row r="28" spans="2:133" ht="11.25" customHeight="1" x14ac:dyDescent="0.15">
      <c r="B28" s="662" t="s">
        <v>570</v>
      </c>
      <c r="C28" s="663"/>
      <c r="D28" s="663"/>
      <c r="E28" s="663"/>
      <c r="F28" s="663"/>
      <c r="G28" s="663"/>
      <c r="H28" s="663"/>
      <c r="I28" s="663"/>
      <c r="J28" s="663"/>
      <c r="K28" s="663"/>
      <c r="L28" s="663"/>
      <c r="M28" s="663"/>
      <c r="N28" s="663"/>
      <c r="O28" s="663"/>
      <c r="P28" s="663"/>
      <c r="Q28" s="664"/>
      <c r="R28" s="665">
        <v>14831</v>
      </c>
      <c r="S28" s="666"/>
      <c r="T28" s="666"/>
      <c r="U28" s="666"/>
      <c r="V28" s="666"/>
      <c r="W28" s="666"/>
      <c r="X28" s="666"/>
      <c r="Y28" s="667"/>
      <c r="Z28" s="668">
        <v>0</v>
      </c>
      <c r="AA28" s="668"/>
      <c r="AB28" s="668"/>
      <c r="AC28" s="668"/>
      <c r="AD28" s="669">
        <v>14831</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271</v>
      </c>
      <c r="CE28" s="681"/>
      <c r="CF28" s="681"/>
      <c r="CG28" s="681"/>
      <c r="CH28" s="681"/>
      <c r="CI28" s="681"/>
      <c r="CJ28" s="681"/>
      <c r="CK28" s="681"/>
      <c r="CL28" s="681"/>
      <c r="CM28" s="681"/>
      <c r="CN28" s="681"/>
      <c r="CO28" s="681"/>
      <c r="CP28" s="681"/>
      <c r="CQ28" s="682"/>
      <c r="CR28" s="665">
        <v>3335034</v>
      </c>
      <c r="CS28" s="666"/>
      <c r="CT28" s="666"/>
      <c r="CU28" s="666"/>
      <c r="CV28" s="666"/>
      <c r="CW28" s="666"/>
      <c r="CX28" s="666"/>
      <c r="CY28" s="667"/>
      <c r="CZ28" s="670">
        <v>7.4</v>
      </c>
      <c r="DA28" s="701"/>
      <c r="DB28" s="701"/>
      <c r="DC28" s="707"/>
      <c r="DD28" s="674">
        <v>3321412</v>
      </c>
      <c r="DE28" s="666"/>
      <c r="DF28" s="666"/>
      <c r="DG28" s="666"/>
      <c r="DH28" s="666"/>
      <c r="DI28" s="666"/>
      <c r="DJ28" s="666"/>
      <c r="DK28" s="667"/>
      <c r="DL28" s="674">
        <v>3321412</v>
      </c>
      <c r="DM28" s="666"/>
      <c r="DN28" s="666"/>
      <c r="DO28" s="666"/>
      <c r="DP28" s="666"/>
      <c r="DQ28" s="666"/>
      <c r="DR28" s="666"/>
      <c r="DS28" s="666"/>
      <c r="DT28" s="666"/>
      <c r="DU28" s="666"/>
      <c r="DV28" s="667"/>
      <c r="DW28" s="670">
        <v>13.1</v>
      </c>
      <c r="DX28" s="701"/>
      <c r="DY28" s="701"/>
      <c r="DZ28" s="701"/>
      <c r="EA28" s="701"/>
      <c r="EB28" s="701"/>
      <c r="EC28" s="702"/>
    </row>
    <row r="29" spans="2:133" ht="11.25" customHeight="1" x14ac:dyDescent="0.15">
      <c r="B29" s="662" t="s">
        <v>272</v>
      </c>
      <c r="C29" s="663"/>
      <c r="D29" s="663"/>
      <c r="E29" s="663"/>
      <c r="F29" s="663"/>
      <c r="G29" s="663"/>
      <c r="H29" s="663"/>
      <c r="I29" s="663"/>
      <c r="J29" s="663"/>
      <c r="K29" s="663"/>
      <c r="L29" s="663"/>
      <c r="M29" s="663"/>
      <c r="N29" s="663"/>
      <c r="O29" s="663"/>
      <c r="P29" s="663"/>
      <c r="Q29" s="664"/>
      <c r="R29" s="665">
        <v>123437</v>
      </c>
      <c r="S29" s="666"/>
      <c r="T29" s="666"/>
      <c r="U29" s="666"/>
      <c r="V29" s="666"/>
      <c r="W29" s="666"/>
      <c r="X29" s="666"/>
      <c r="Y29" s="667"/>
      <c r="Z29" s="668">
        <v>0.3</v>
      </c>
      <c r="AA29" s="668"/>
      <c r="AB29" s="668"/>
      <c r="AC29" s="668"/>
      <c r="AD29" s="669" t="s">
        <v>544</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273</v>
      </c>
      <c r="CE29" s="715"/>
      <c r="CF29" s="680" t="s">
        <v>571</v>
      </c>
      <c r="CG29" s="681"/>
      <c r="CH29" s="681"/>
      <c r="CI29" s="681"/>
      <c r="CJ29" s="681"/>
      <c r="CK29" s="681"/>
      <c r="CL29" s="681"/>
      <c r="CM29" s="681"/>
      <c r="CN29" s="681"/>
      <c r="CO29" s="681"/>
      <c r="CP29" s="681"/>
      <c r="CQ29" s="682"/>
      <c r="CR29" s="665">
        <v>3335028</v>
      </c>
      <c r="CS29" s="699"/>
      <c r="CT29" s="699"/>
      <c r="CU29" s="699"/>
      <c r="CV29" s="699"/>
      <c r="CW29" s="699"/>
      <c r="CX29" s="699"/>
      <c r="CY29" s="700"/>
      <c r="CZ29" s="670">
        <v>7.4</v>
      </c>
      <c r="DA29" s="701"/>
      <c r="DB29" s="701"/>
      <c r="DC29" s="707"/>
      <c r="DD29" s="674">
        <v>3321406</v>
      </c>
      <c r="DE29" s="699"/>
      <c r="DF29" s="699"/>
      <c r="DG29" s="699"/>
      <c r="DH29" s="699"/>
      <c r="DI29" s="699"/>
      <c r="DJ29" s="699"/>
      <c r="DK29" s="700"/>
      <c r="DL29" s="674">
        <v>3321406</v>
      </c>
      <c r="DM29" s="699"/>
      <c r="DN29" s="699"/>
      <c r="DO29" s="699"/>
      <c r="DP29" s="699"/>
      <c r="DQ29" s="699"/>
      <c r="DR29" s="699"/>
      <c r="DS29" s="699"/>
      <c r="DT29" s="699"/>
      <c r="DU29" s="699"/>
      <c r="DV29" s="700"/>
      <c r="DW29" s="670">
        <v>13.1</v>
      </c>
      <c r="DX29" s="701"/>
      <c r="DY29" s="701"/>
      <c r="DZ29" s="701"/>
      <c r="EA29" s="701"/>
      <c r="EB29" s="701"/>
      <c r="EC29" s="702"/>
    </row>
    <row r="30" spans="2:133" ht="11.25" customHeight="1" x14ac:dyDescent="0.15">
      <c r="B30" s="662" t="s">
        <v>274</v>
      </c>
      <c r="C30" s="663"/>
      <c r="D30" s="663"/>
      <c r="E30" s="663"/>
      <c r="F30" s="663"/>
      <c r="G30" s="663"/>
      <c r="H30" s="663"/>
      <c r="I30" s="663"/>
      <c r="J30" s="663"/>
      <c r="K30" s="663"/>
      <c r="L30" s="663"/>
      <c r="M30" s="663"/>
      <c r="N30" s="663"/>
      <c r="O30" s="663"/>
      <c r="P30" s="663"/>
      <c r="Q30" s="664"/>
      <c r="R30" s="665">
        <v>383252</v>
      </c>
      <c r="S30" s="666"/>
      <c r="T30" s="666"/>
      <c r="U30" s="666"/>
      <c r="V30" s="666"/>
      <c r="W30" s="666"/>
      <c r="X30" s="666"/>
      <c r="Y30" s="667"/>
      <c r="Z30" s="668">
        <v>0.8</v>
      </c>
      <c r="AA30" s="668"/>
      <c r="AB30" s="668"/>
      <c r="AC30" s="668"/>
      <c r="AD30" s="669">
        <v>200548</v>
      </c>
      <c r="AE30" s="669"/>
      <c r="AF30" s="669"/>
      <c r="AG30" s="669"/>
      <c r="AH30" s="669"/>
      <c r="AI30" s="669"/>
      <c r="AJ30" s="669"/>
      <c r="AK30" s="669"/>
      <c r="AL30" s="670">
        <v>0.8</v>
      </c>
      <c r="AM30" s="671"/>
      <c r="AN30" s="671"/>
      <c r="AO30" s="672"/>
      <c r="AP30" s="644" t="s">
        <v>222</v>
      </c>
      <c r="AQ30" s="645"/>
      <c r="AR30" s="645"/>
      <c r="AS30" s="645"/>
      <c r="AT30" s="645"/>
      <c r="AU30" s="645"/>
      <c r="AV30" s="645"/>
      <c r="AW30" s="645"/>
      <c r="AX30" s="645"/>
      <c r="AY30" s="645"/>
      <c r="AZ30" s="645"/>
      <c r="BA30" s="645"/>
      <c r="BB30" s="645"/>
      <c r="BC30" s="645"/>
      <c r="BD30" s="645"/>
      <c r="BE30" s="645"/>
      <c r="BF30" s="646"/>
      <c r="BG30" s="644" t="s">
        <v>275</v>
      </c>
      <c r="BH30" s="712"/>
      <c r="BI30" s="712"/>
      <c r="BJ30" s="712"/>
      <c r="BK30" s="712"/>
      <c r="BL30" s="712"/>
      <c r="BM30" s="712"/>
      <c r="BN30" s="712"/>
      <c r="BO30" s="712"/>
      <c r="BP30" s="712"/>
      <c r="BQ30" s="713"/>
      <c r="BR30" s="644" t="s">
        <v>276</v>
      </c>
      <c r="BS30" s="712"/>
      <c r="BT30" s="712"/>
      <c r="BU30" s="712"/>
      <c r="BV30" s="712"/>
      <c r="BW30" s="712"/>
      <c r="BX30" s="712"/>
      <c r="BY30" s="712"/>
      <c r="BZ30" s="712"/>
      <c r="CA30" s="712"/>
      <c r="CB30" s="713"/>
      <c r="CD30" s="716"/>
      <c r="CE30" s="717"/>
      <c r="CF30" s="680" t="s">
        <v>572</v>
      </c>
      <c r="CG30" s="681"/>
      <c r="CH30" s="681"/>
      <c r="CI30" s="681"/>
      <c r="CJ30" s="681"/>
      <c r="CK30" s="681"/>
      <c r="CL30" s="681"/>
      <c r="CM30" s="681"/>
      <c r="CN30" s="681"/>
      <c r="CO30" s="681"/>
      <c r="CP30" s="681"/>
      <c r="CQ30" s="682"/>
      <c r="CR30" s="665">
        <v>3204007</v>
      </c>
      <c r="CS30" s="666"/>
      <c r="CT30" s="666"/>
      <c r="CU30" s="666"/>
      <c r="CV30" s="666"/>
      <c r="CW30" s="666"/>
      <c r="CX30" s="666"/>
      <c r="CY30" s="667"/>
      <c r="CZ30" s="670">
        <v>7.1</v>
      </c>
      <c r="DA30" s="701"/>
      <c r="DB30" s="701"/>
      <c r="DC30" s="707"/>
      <c r="DD30" s="674">
        <v>3190385</v>
      </c>
      <c r="DE30" s="666"/>
      <c r="DF30" s="666"/>
      <c r="DG30" s="666"/>
      <c r="DH30" s="666"/>
      <c r="DI30" s="666"/>
      <c r="DJ30" s="666"/>
      <c r="DK30" s="667"/>
      <c r="DL30" s="674">
        <v>3190385</v>
      </c>
      <c r="DM30" s="666"/>
      <c r="DN30" s="666"/>
      <c r="DO30" s="666"/>
      <c r="DP30" s="666"/>
      <c r="DQ30" s="666"/>
      <c r="DR30" s="666"/>
      <c r="DS30" s="666"/>
      <c r="DT30" s="666"/>
      <c r="DU30" s="666"/>
      <c r="DV30" s="667"/>
      <c r="DW30" s="670">
        <v>12.6</v>
      </c>
      <c r="DX30" s="701"/>
      <c r="DY30" s="701"/>
      <c r="DZ30" s="701"/>
      <c r="EA30" s="701"/>
      <c r="EB30" s="701"/>
      <c r="EC30" s="702"/>
    </row>
    <row r="31" spans="2:133" ht="11.25" customHeight="1" x14ac:dyDescent="0.15">
      <c r="B31" s="662" t="s">
        <v>277</v>
      </c>
      <c r="C31" s="663"/>
      <c r="D31" s="663"/>
      <c r="E31" s="663"/>
      <c r="F31" s="663"/>
      <c r="G31" s="663"/>
      <c r="H31" s="663"/>
      <c r="I31" s="663"/>
      <c r="J31" s="663"/>
      <c r="K31" s="663"/>
      <c r="L31" s="663"/>
      <c r="M31" s="663"/>
      <c r="N31" s="663"/>
      <c r="O31" s="663"/>
      <c r="P31" s="663"/>
      <c r="Q31" s="664"/>
      <c r="R31" s="665">
        <v>51180</v>
      </c>
      <c r="S31" s="666"/>
      <c r="T31" s="666"/>
      <c r="U31" s="666"/>
      <c r="V31" s="666"/>
      <c r="W31" s="666"/>
      <c r="X31" s="666"/>
      <c r="Y31" s="667"/>
      <c r="Z31" s="668">
        <v>0.1</v>
      </c>
      <c r="AA31" s="668"/>
      <c r="AB31" s="668"/>
      <c r="AC31" s="668"/>
      <c r="AD31" s="669" t="s">
        <v>544</v>
      </c>
      <c r="AE31" s="669"/>
      <c r="AF31" s="669"/>
      <c r="AG31" s="669"/>
      <c r="AH31" s="669"/>
      <c r="AI31" s="669"/>
      <c r="AJ31" s="669"/>
      <c r="AK31" s="669"/>
      <c r="AL31" s="670" t="s">
        <v>544</v>
      </c>
      <c r="AM31" s="671"/>
      <c r="AN31" s="671"/>
      <c r="AO31" s="672"/>
      <c r="AP31" s="725" t="s">
        <v>278</v>
      </c>
      <c r="AQ31" s="726"/>
      <c r="AR31" s="726"/>
      <c r="AS31" s="726"/>
      <c r="AT31" s="731" t="s">
        <v>279</v>
      </c>
      <c r="AU31" s="360"/>
      <c r="AV31" s="360"/>
      <c r="AW31" s="360"/>
      <c r="AX31" s="651" t="s">
        <v>187</v>
      </c>
      <c r="AY31" s="652"/>
      <c r="AZ31" s="652"/>
      <c r="BA31" s="652"/>
      <c r="BB31" s="652"/>
      <c r="BC31" s="652"/>
      <c r="BD31" s="652"/>
      <c r="BE31" s="652"/>
      <c r="BF31" s="653"/>
      <c r="BG31" s="724">
        <v>99.5</v>
      </c>
      <c r="BH31" s="720"/>
      <c r="BI31" s="720"/>
      <c r="BJ31" s="720"/>
      <c r="BK31" s="720"/>
      <c r="BL31" s="720"/>
      <c r="BM31" s="660">
        <v>98.7</v>
      </c>
      <c r="BN31" s="720"/>
      <c r="BO31" s="720"/>
      <c r="BP31" s="720"/>
      <c r="BQ31" s="721"/>
      <c r="BR31" s="724">
        <v>99.2</v>
      </c>
      <c r="BS31" s="720"/>
      <c r="BT31" s="720"/>
      <c r="BU31" s="720"/>
      <c r="BV31" s="720"/>
      <c r="BW31" s="720"/>
      <c r="BX31" s="660">
        <v>98.2</v>
      </c>
      <c r="BY31" s="720"/>
      <c r="BZ31" s="720"/>
      <c r="CA31" s="720"/>
      <c r="CB31" s="721"/>
      <c r="CD31" s="716"/>
      <c r="CE31" s="717"/>
      <c r="CF31" s="680" t="s">
        <v>280</v>
      </c>
      <c r="CG31" s="681"/>
      <c r="CH31" s="681"/>
      <c r="CI31" s="681"/>
      <c r="CJ31" s="681"/>
      <c r="CK31" s="681"/>
      <c r="CL31" s="681"/>
      <c r="CM31" s="681"/>
      <c r="CN31" s="681"/>
      <c r="CO31" s="681"/>
      <c r="CP31" s="681"/>
      <c r="CQ31" s="682"/>
      <c r="CR31" s="665">
        <v>131021</v>
      </c>
      <c r="CS31" s="699"/>
      <c r="CT31" s="699"/>
      <c r="CU31" s="699"/>
      <c r="CV31" s="699"/>
      <c r="CW31" s="699"/>
      <c r="CX31" s="699"/>
      <c r="CY31" s="700"/>
      <c r="CZ31" s="670">
        <v>0.3</v>
      </c>
      <c r="DA31" s="701"/>
      <c r="DB31" s="701"/>
      <c r="DC31" s="707"/>
      <c r="DD31" s="674">
        <v>131021</v>
      </c>
      <c r="DE31" s="699"/>
      <c r="DF31" s="699"/>
      <c r="DG31" s="699"/>
      <c r="DH31" s="699"/>
      <c r="DI31" s="699"/>
      <c r="DJ31" s="699"/>
      <c r="DK31" s="700"/>
      <c r="DL31" s="674">
        <v>131021</v>
      </c>
      <c r="DM31" s="699"/>
      <c r="DN31" s="699"/>
      <c r="DO31" s="699"/>
      <c r="DP31" s="699"/>
      <c r="DQ31" s="699"/>
      <c r="DR31" s="699"/>
      <c r="DS31" s="699"/>
      <c r="DT31" s="699"/>
      <c r="DU31" s="699"/>
      <c r="DV31" s="700"/>
      <c r="DW31" s="670">
        <v>0.5</v>
      </c>
      <c r="DX31" s="701"/>
      <c r="DY31" s="701"/>
      <c r="DZ31" s="701"/>
      <c r="EA31" s="701"/>
      <c r="EB31" s="701"/>
      <c r="EC31" s="702"/>
    </row>
    <row r="32" spans="2:133" ht="11.25" customHeight="1" x14ac:dyDescent="0.15">
      <c r="B32" s="662" t="s">
        <v>281</v>
      </c>
      <c r="C32" s="663"/>
      <c r="D32" s="663"/>
      <c r="E32" s="663"/>
      <c r="F32" s="663"/>
      <c r="G32" s="663"/>
      <c r="H32" s="663"/>
      <c r="I32" s="663"/>
      <c r="J32" s="663"/>
      <c r="K32" s="663"/>
      <c r="L32" s="663"/>
      <c r="M32" s="663"/>
      <c r="N32" s="663"/>
      <c r="O32" s="663"/>
      <c r="P32" s="663"/>
      <c r="Q32" s="664"/>
      <c r="R32" s="665">
        <v>13914744</v>
      </c>
      <c r="S32" s="666"/>
      <c r="T32" s="666"/>
      <c r="U32" s="666"/>
      <c r="V32" s="666"/>
      <c r="W32" s="666"/>
      <c r="X32" s="666"/>
      <c r="Y32" s="667"/>
      <c r="Z32" s="668">
        <v>30.3</v>
      </c>
      <c r="AA32" s="668"/>
      <c r="AB32" s="668"/>
      <c r="AC32" s="668"/>
      <c r="AD32" s="669" t="s">
        <v>544</v>
      </c>
      <c r="AE32" s="669"/>
      <c r="AF32" s="669"/>
      <c r="AG32" s="669"/>
      <c r="AH32" s="669"/>
      <c r="AI32" s="669"/>
      <c r="AJ32" s="669"/>
      <c r="AK32" s="669"/>
      <c r="AL32" s="670" t="s">
        <v>544</v>
      </c>
      <c r="AM32" s="671"/>
      <c r="AN32" s="671"/>
      <c r="AO32" s="672"/>
      <c r="AP32" s="727"/>
      <c r="AQ32" s="728"/>
      <c r="AR32" s="728"/>
      <c r="AS32" s="728"/>
      <c r="AT32" s="732"/>
      <c r="AU32" s="361" t="s">
        <v>573</v>
      </c>
      <c r="AV32" s="361"/>
      <c r="AW32" s="361"/>
      <c r="AX32" s="662" t="s">
        <v>282</v>
      </c>
      <c r="AY32" s="663"/>
      <c r="AZ32" s="663"/>
      <c r="BA32" s="663"/>
      <c r="BB32" s="663"/>
      <c r="BC32" s="663"/>
      <c r="BD32" s="663"/>
      <c r="BE32" s="663"/>
      <c r="BF32" s="664"/>
      <c r="BG32" s="734">
        <v>99.4</v>
      </c>
      <c r="BH32" s="699"/>
      <c r="BI32" s="699"/>
      <c r="BJ32" s="699"/>
      <c r="BK32" s="699"/>
      <c r="BL32" s="699"/>
      <c r="BM32" s="671">
        <v>98.4</v>
      </c>
      <c r="BN32" s="722"/>
      <c r="BO32" s="722"/>
      <c r="BP32" s="722"/>
      <c r="BQ32" s="723"/>
      <c r="BR32" s="734">
        <v>99.3</v>
      </c>
      <c r="BS32" s="699"/>
      <c r="BT32" s="699"/>
      <c r="BU32" s="699"/>
      <c r="BV32" s="699"/>
      <c r="BW32" s="699"/>
      <c r="BX32" s="671">
        <v>98.2</v>
      </c>
      <c r="BY32" s="722"/>
      <c r="BZ32" s="722"/>
      <c r="CA32" s="722"/>
      <c r="CB32" s="723"/>
      <c r="CD32" s="718"/>
      <c r="CE32" s="719"/>
      <c r="CF32" s="680" t="s">
        <v>283</v>
      </c>
      <c r="CG32" s="681"/>
      <c r="CH32" s="681"/>
      <c r="CI32" s="681"/>
      <c r="CJ32" s="681"/>
      <c r="CK32" s="681"/>
      <c r="CL32" s="681"/>
      <c r="CM32" s="681"/>
      <c r="CN32" s="681"/>
      <c r="CO32" s="681"/>
      <c r="CP32" s="681"/>
      <c r="CQ32" s="682"/>
      <c r="CR32" s="665">
        <v>6</v>
      </c>
      <c r="CS32" s="666"/>
      <c r="CT32" s="666"/>
      <c r="CU32" s="666"/>
      <c r="CV32" s="666"/>
      <c r="CW32" s="666"/>
      <c r="CX32" s="666"/>
      <c r="CY32" s="667"/>
      <c r="CZ32" s="670">
        <v>0</v>
      </c>
      <c r="DA32" s="701"/>
      <c r="DB32" s="701"/>
      <c r="DC32" s="707"/>
      <c r="DD32" s="674">
        <v>6</v>
      </c>
      <c r="DE32" s="666"/>
      <c r="DF32" s="666"/>
      <c r="DG32" s="666"/>
      <c r="DH32" s="666"/>
      <c r="DI32" s="666"/>
      <c r="DJ32" s="666"/>
      <c r="DK32" s="667"/>
      <c r="DL32" s="674">
        <v>6</v>
      </c>
      <c r="DM32" s="666"/>
      <c r="DN32" s="666"/>
      <c r="DO32" s="666"/>
      <c r="DP32" s="666"/>
      <c r="DQ32" s="666"/>
      <c r="DR32" s="666"/>
      <c r="DS32" s="666"/>
      <c r="DT32" s="666"/>
      <c r="DU32" s="666"/>
      <c r="DV32" s="667"/>
      <c r="DW32" s="670">
        <v>0</v>
      </c>
      <c r="DX32" s="701"/>
      <c r="DY32" s="701"/>
      <c r="DZ32" s="701"/>
      <c r="EA32" s="701"/>
      <c r="EB32" s="701"/>
      <c r="EC32" s="702"/>
    </row>
    <row r="33" spans="2:133" ht="11.25" customHeight="1" x14ac:dyDescent="0.15">
      <c r="B33" s="703" t="s">
        <v>284</v>
      </c>
      <c r="C33" s="704"/>
      <c r="D33" s="704"/>
      <c r="E33" s="704"/>
      <c r="F33" s="704"/>
      <c r="G33" s="704"/>
      <c r="H33" s="704"/>
      <c r="I33" s="704"/>
      <c r="J33" s="704"/>
      <c r="K33" s="704"/>
      <c r="L33" s="704"/>
      <c r="M33" s="704"/>
      <c r="N33" s="704"/>
      <c r="O33" s="704"/>
      <c r="P33" s="704"/>
      <c r="Q33" s="705"/>
      <c r="R33" s="665" t="s">
        <v>544</v>
      </c>
      <c r="S33" s="666"/>
      <c r="T33" s="666"/>
      <c r="U33" s="666"/>
      <c r="V33" s="666"/>
      <c r="W33" s="666"/>
      <c r="X33" s="666"/>
      <c r="Y33" s="667"/>
      <c r="Z33" s="668" t="s">
        <v>544</v>
      </c>
      <c r="AA33" s="668"/>
      <c r="AB33" s="668"/>
      <c r="AC33" s="668"/>
      <c r="AD33" s="669" t="s">
        <v>128</v>
      </c>
      <c r="AE33" s="669"/>
      <c r="AF33" s="669"/>
      <c r="AG33" s="669"/>
      <c r="AH33" s="669"/>
      <c r="AI33" s="669"/>
      <c r="AJ33" s="669"/>
      <c r="AK33" s="669"/>
      <c r="AL33" s="670" t="s">
        <v>544</v>
      </c>
      <c r="AM33" s="671"/>
      <c r="AN33" s="671"/>
      <c r="AO33" s="672"/>
      <c r="AP33" s="729"/>
      <c r="AQ33" s="730"/>
      <c r="AR33" s="730"/>
      <c r="AS33" s="730"/>
      <c r="AT33" s="733"/>
      <c r="AU33" s="362"/>
      <c r="AV33" s="362"/>
      <c r="AW33" s="362"/>
      <c r="AX33" s="709" t="s">
        <v>285</v>
      </c>
      <c r="AY33" s="710"/>
      <c r="AZ33" s="710"/>
      <c r="BA33" s="710"/>
      <c r="BB33" s="710"/>
      <c r="BC33" s="710"/>
      <c r="BD33" s="710"/>
      <c r="BE33" s="710"/>
      <c r="BF33" s="711"/>
      <c r="BG33" s="735">
        <v>99.6</v>
      </c>
      <c r="BH33" s="736"/>
      <c r="BI33" s="736"/>
      <c r="BJ33" s="736"/>
      <c r="BK33" s="736"/>
      <c r="BL33" s="736"/>
      <c r="BM33" s="737">
        <v>98.8</v>
      </c>
      <c r="BN33" s="736"/>
      <c r="BO33" s="736"/>
      <c r="BP33" s="736"/>
      <c r="BQ33" s="738"/>
      <c r="BR33" s="735">
        <v>99</v>
      </c>
      <c r="BS33" s="736"/>
      <c r="BT33" s="736"/>
      <c r="BU33" s="736"/>
      <c r="BV33" s="736"/>
      <c r="BW33" s="736"/>
      <c r="BX33" s="737">
        <v>98</v>
      </c>
      <c r="BY33" s="736"/>
      <c r="BZ33" s="736"/>
      <c r="CA33" s="736"/>
      <c r="CB33" s="738"/>
      <c r="CD33" s="680" t="s">
        <v>286</v>
      </c>
      <c r="CE33" s="681"/>
      <c r="CF33" s="681"/>
      <c r="CG33" s="681"/>
      <c r="CH33" s="681"/>
      <c r="CI33" s="681"/>
      <c r="CJ33" s="681"/>
      <c r="CK33" s="681"/>
      <c r="CL33" s="681"/>
      <c r="CM33" s="681"/>
      <c r="CN33" s="681"/>
      <c r="CO33" s="681"/>
      <c r="CP33" s="681"/>
      <c r="CQ33" s="682"/>
      <c r="CR33" s="665">
        <v>17051358</v>
      </c>
      <c r="CS33" s="699"/>
      <c r="CT33" s="699"/>
      <c r="CU33" s="699"/>
      <c r="CV33" s="699"/>
      <c r="CW33" s="699"/>
      <c r="CX33" s="699"/>
      <c r="CY33" s="700"/>
      <c r="CZ33" s="670">
        <v>37.6</v>
      </c>
      <c r="DA33" s="701"/>
      <c r="DB33" s="701"/>
      <c r="DC33" s="707"/>
      <c r="DD33" s="674">
        <v>14143050</v>
      </c>
      <c r="DE33" s="699"/>
      <c r="DF33" s="699"/>
      <c r="DG33" s="699"/>
      <c r="DH33" s="699"/>
      <c r="DI33" s="699"/>
      <c r="DJ33" s="699"/>
      <c r="DK33" s="700"/>
      <c r="DL33" s="674">
        <v>10739449</v>
      </c>
      <c r="DM33" s="699"/>
      <c r="DN33" s="699"/>
      <c r="DO33" s="699"/>
      <c r="DP33" s="699"/>
      <c r="DQ33" s="699"/>
      <c r="DR33" s="699"/>
      <c r="DS33" s="699"/>
      <c r="DT33" s="699"/>
      <c r="DU33" s="699"/>
      <c r="DV33" s="700"/>
      <c r="DW33" s="670">
        <v>42.3</v>
      </c>
      <c r="DX33" s="701"/>
      <c r="DY33" s="701"/>
      <c r="DZ33" s="701"/>
      <c r="EA33" s="701"/>
      <c r="EB33" s="701"/>
      <c r="EC33" s="702"/>
    </row>
    <row r="34" spans="2:133" ht="11.25" customHeight="1" x14ac:dyDescent="0.15">
      <c r="B34" s="662" t="s">
        <v>287</v>
      </c>
      <c r="C34" s="663"/>
      <c r="D34" s="663"/>
      <c r="E34" s="663"/>
      <c r="F34" s="663"/>
      <c r="G34" s="663"/>
      <c r="H34" s="663"/>
      <c r="I34" s="663"/>
      <c r="J34" s="663"/>
      <c r="K34" s="663"/>
      <c r="L34" s="663"/>
      <c r="M34" s="663"/>
      <c r="N34" s="663"/>
      <c r="O34" s="663"/>
      <c r="P34" s="663"/>
      <c r="Q34" s="664"/>
      <c r="R34" s="665">
        <v>3202158</v>
      </c>
      <c r="S34" s="666"/>
      <c r="T34" s="666"/>
      <c r="U34" s="666"/>
      <c r="V34" s="666"/>
      <c r="W34" s="666"/>
      <c r="X34" s="666"/>
      <c r="Y34" s="667"/>
      <c r="Z34" s="668">
        <v>7</v>
      </c>
      <c r="AA34" s="668"/>
      <c r="AB34" s="668"/>
      <c r="AC34" s="668"/>
      <c r="AD34" s="669" t="s">
        <v>544</v>
      </c>
      <c r="AE34" s="669"/>
      <c r="AF34" s="669"/>
      <c r="AG34" s="669"/>
      <c r="AH34" s="669"/>
      <c r="AI34" s="669"/>
      <c r="AJ34" s="669"/>
      <c r="AK34" s="669"/>
      <c r="AL34" s="670" t="s">
        <v>128</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574</v>
      </c>
      <c r="CE34" s="681"/>
      <c r="CF34" s="681"/>
      <c r="CG34" s="681"/>
      <c r="CH34" s="681"/>
      <c r="CI34" s="681"/>
      <c r="CJ34" s="681"/>
      <c r="CK34" s="681"/>
      <c r="CL34" s="681"/>
      <c r="CM34" s="681"/>
      <c r="CN34" s="681"/>
      <c r="CO34" s="681"/>
      <c r="CP34" s="681"/>
      <c r="CQ34" s="682"/>
      <c r="CR34" s="665">
        <v>5198982</v>
      </c>
      <c r="CS34" s="666"/>
      <c r="CT34" s="666"/>
      <c r="CU34" s="666"/>
      <c r="CV34" s="666"/>
      <c r="CW34" s="666"/>
      <c r="CX34" s="666"/>
      <c r="CY34" s="667"/>
      <c r="CZ34" s="670">
        <v>11.5</v>
      </c>
      <c r="DA34" s="701"/>
      <c r="DB34" s="701"/>
      <c r="DC34" s="707"/>
      <c r="DD34" s="674">
        <v>3806034</v>
      </c>
      <c r="DE34" s="666"/>
      <c r="DF34" s="666"/>
      <c r="DG34" s="666"/>
      <c r="DH34" s="666"/>
      <c r="DI34" s="666"/>
      <c r="DJ34" s="666"/>
      <c r="DK34" s="667"/>
      <c r="DL34" s="674">
        <v>3398880</v>
      </c>
      <c r="DM34" s="666"/>
      <c r="DN34" s="666"/>
      <c r="DO34" s="666"/>
      <c r="DP34" s="666"/>
      <c r="DQ34" s="666"/>
      <c r="DR34" s="666"/>
      <c r="DS34" s="666"/>
      <c r="DT34" s="666"/>
      <c r="DU34" s="666"/>
      <c r="DV34" s="667"/>
      <c r="DW34" s="670">
        <v>13.4</v>
      </c>
      <c r="DX34" s="701"/>
      <c r="DY34" s="701"/>
      <c r="DZ34" s="701"/>
      <c r="EA34" s="701"/>
      <c r="EB34" s="701"/>
      <c r="EC34" s="702"/>
    </row>
    <row r="35" spans="2:133" ht="11.25" customHeight="1" x14ac:dyDescent="0.15">
      <c r="B35" s="662" t="s">
        <v>288</v>
      </c>
      <c r="C35" s="663"/>
      <c r="D35" s="663"/>
      <c r="E35" s="663"/>
      <c r="F35" s="663"/>
      <c r="G35" s="663"/>
      <c r="H35" s="663"/>
      <c r="I35" s="663"/>
      <c r="J35" s="663"/>
      <c r="K35" s="663"/>
      <c r="L35" s="663"/>
      <c r="M35" s="663"/>
      <c r="N35" s="663"/>
      <c r="O35" s="663"/>
      <c r="P35" s="663"/>
      <c r="Q35" s="664"/>
      <c r="R35" s="665">
        <v>70210</v>
      </c>
      <c r="S35" s="666"/>
      <c r="T35" s="666"/>
      <c r="U35" s="666"/>
      <c r="V35" s="666"/>
      <c r="W35" s="666"/>
      <c r="X35" s="666"/>
      <c r="Y35" s="667"/>
      <c r="Z35" s="668">
        <v>0.2</v>
      </c>
      <c r="AA35" s="668"/>
      <c r="AB35" s="668"/>
      <c r="AC35" s="668"/>
      <c r="AD35" s="669">
        <v>15310</v>
      </c>
      <c r="AE35" s="669"/>
      <c r="AF35" s="669"/>
      <c r="AG35" s="669"/>
      <c r="AH35" s="669"/>
      <c r="AI35" s="669"/>
      <c r="AJ35" s="669"/>
      <c r="AK35" s="669"/>
      <c r="AL35" s="670">
        <v>0.1</v>
      </c>
      <c r="AM35" s="671"/>
      <c r="AN35" s="671"/>
      <c r="AO35" s="672"/>
      <c r="AP35" s="218"/>
      <c r="AQ35" s="644" t="s">
        <v>289</v>
      </c>
      <c r="AR35" s="645"/>
      <c r="AS35" s="645"/>
      <c r="AT35" s="645"/>
      <c r="AU35" s="645"/>
      <c r="AV35" s="645"/>
      <c r="AW35" s="645"/>
      <c r="AX35" s="645"/>
      <c r="AY35" s="645"/>
      <c r="AZ35" s="645"/>
      <c r="BA35" s="645"/>
      <c r="BB35" s="645"/>
      <c r="BC35" s="645"/>
      <c r="BD35" s="645"/>
      <c r="BE35" s="645"/>
      <c r="BF35" s="646"/>
      <c r="BG35" s="644" t="s">
        <v>290</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291</v>
      </c>
      <c r="CE35" s="681"/>
      <c r="CF35" s="681"/>
      <c r="CG35" s="681"/>
      <c r="CH35" s="681"/>
      <c r="CI35" s="681"/>
      <c r="CJ35" s="681"/>
      <c r="CK35" s="681"/>
      <c r="CL35" s="681"/>
      <c r="CM35" s="681"/>
      <c r="CN35" s="681"/>
      <c r="CO35" s="681"/>
      <c r="CP35" s="681"/>
      <c r="CQ35" s="682"/>
      <c r="CR35" s="665">
        <v>111395</v>
      </c>
      <c r="CS35" s="699"/>
      <c r="CT35" s="699"/>
      <c r="CU35" s="699"/>
      <c r="CV35" s="699"/>
      <c r="CW35" s="699"/>
      <c r="CX35" s="699"/>
      <c r="CY35" s="700"/>
      <c r="CZ35" s="670">
        <v>0.2</v>
      </c>
      <c r="DA35" s="701"/>
      <c r="DB35" s="701"/>
      <c r="DC35" s="707"/>
      <c r="DD35" s="674">
        <v>106261</v>
      </c>
      <c r="DE35" s="699"/>
      <c r="DF35" s="699"/>
      <c r="DG35" s="699"/>
      <c r="DH35" s="699"/>
      <c r="DI35" s="699"/>
      <c r="DJ35" s="699"/>
      <c r="DK35" s="700"/>
      <c r="DL35" s="674">
        <v>106261</v>
      </c>
      <c r="DM35" s="699"/>
      <c r="DN35" s="699"/>
      <c r="DO35" s="699"/>
      <c r="DP35" s="699"/>
      <c r="DQ35" s="699"/>
      <c r="DR35" s="699"/>
      <c r="DS35" s="699"/>
      <c r="DT35" s="699"/>
      <c r="DU35" s="699"/>
      <c r="DV35" s="700"/>
      <c r="DW35" s="670">
        <v>0.4</v>
      </c>
      <c r="DX35" s="701"/>
      <c r="DY35" s="701"/>
      <c r="DZ35" s="701"/>
      <c r="EA35" s="701"/>
      <c r="EB35" s="701"/>
      <c r="EC35" s="702"/>
    </row>
    <row r="36" spans="2:133" ht="11.25" customHeight="1" x14ac:dyDescent="0.15">
      <c r="B36" s="662" t="s">
        <v>292</v>
      </c>
      <c r="C36" s="663"/>
      <c r="D36" s="663"/>
      <c r="E36" s="663"/>
      <c r="F36" s="663"/>
      <c r="G36" s="663"/>
      <c r="H36" s="663"/>
      <c r="I36" s="663"/>
      <c r="J36" s="663"/>
      <c r="K36" s="663"/>
      <c r="L36" s="663"/>
      <c r="M36" s="663"/>
      <c r="N36" s="663"/>
      <c r="O36" s="663"/>
      <c r="P36" s="663"/>
      <c r="Q36" s="664"/>
      <c r="R36" s="665">
        <v>108678</v>
      </c>
      <c r="S36" s="666"/>
      <c r="T36" s="666"/>
      <c r="U36" s="666"/>
      <c r="V36" s="666"/>
      <c r="W36" s="666"/>
      <c r="X36" s="666"/>
      <c r="Y36" s="667"/>
      <c r="Z36" s="668">
        <v>0.2</v>
      </c>
      <c r="AA36" s="668"/>
      <c r="AB36" s="668"/>
      <c r="AC36" s="668"/>
      <c r="AD36" s="669" t="s">
        <v>128</v>
      </c>
      <c r="AE36" s="669"/>
      <c r="AF36" s="669"/>
      <c r="AG36" s="669"/>
      <c r="AH36" s="669"/>
      <c r="AI36" s="669"/>
      <c r="AJ36" s="669"/>
      <c r="AK36" s="669"/>
      <c r="AL36" s="670" t="s">
        <v>128</v>
      </c>
      <c r="AM36" s="671"/>
      <c r="AN36" s="671"/>
      <c r="AO36" s="672"/>
      <c r="AP36" s="218"/>
      <c r="AQ36" s="739" t="s">
        <v>293</v>
      </c>
      <c r="AR36" s="740"/>
      <c r="AS36" s="740"/>
      <c r="AT36" s="740"/>
      <c r="AU36" s="740"/>
      <c r="AV36" s="740"/>
      <c r="AW36" s="740"/>
      <c r="AX36" s="740"/>
      <c r="AY36" s="741"/>
      <c r="AZ36" s="654">
        <v>6130781</v>
      </c>
      <c r="BA36" s="655"/>
      <c r="BB36" s="655"/>
      <c r="BC36" s="655"/>
      <c r="BD36" s="655"/>
      <c r="BE36" s="655"/>
      <c r="BF36" s="742"/>
      <c r="BG36" s="676" t="s">
        <v>294</v>
      </c>
      <c r="BH36" s="677"/>
      <c r="BI36" s="677"/>
      <c r="BJ36" s="677"/>
      <c r="BK36" s="677"/>
      <c r="BL36" s="677"/>
      <c r="BM36" s="677"/>
      <c r="BN36" s="677"/>
      <c r="BO36" s="677"/>
      <c r="BP36" s="677"/>
      <c r="BQ36" s="677"/>
      <c r="BR36" s="677"/>
      <c r="BS36" s="677"/>
      <c r="BT36" s="677"/>
      <c r="BU36" s="678"/>
      <c r="BV36" s="654">
        <v>170798</v>
      </c>
      <c r="BW36" s="655"/>
      <c r="BX36" s="655"/>
      <c r="BY36" s="655"/>
      <c r="BZ36" s="655"/>
      <c r="CA36" s="655"/>
      <c r="CB36" s="742"/>
      <c r="CD36" s="680" t="s">
        <v>295</v>
      </c>
      <c r="CE36" s="681"/>
      <c r="CF36" s="681"/>
      <c r="CG36" s="681"/>
      <c r="CH36" s="681"/>
      <c r="CI36" s="681"/>
      <c r="CJ36" s="681"/>
      <c r="CK36" s="681"/>
      <c r="CL36" s="681"/>
      <c r="CM36" s="681"/>
      <c r="CN36" s="681"/>
      <c r="CO36" s="681"/>
      <c r="CP36" s="681"/>
      <c r="CQ36" s="682"/>
      <c r="CR36" s="665">
        <v>5580909</v>
      </c>
      <c r="CS36" s="666"/>
      <c r="CT36" s="666"/>
      <c r="CU36" s="666"/>
      <c r="CV36" s="666"/>
      <c r="CW36" s="666"/>
      <c r="CX36" s="666"/>
      <c r="CY36" s="667"/>
      <c r="CZ36" s="670">
        <v>12.3</v>
      </c>
      <c r="DA36" s="701"/>
      <c r="DB36" s="701"/>
      <c r="DC36" s="707"/>
      <c r="DD36" s="674">
        <v>5152156</v>
      </c>
      <c r="DE36" s="666"/>
      <c r="DF36" s="666"/>
      <c r="DG36" s="666"/>
      <c r="DH36" s="666"/>
      <c r="DI36" s="666"/>
      <c r="DJ36" s="666"/>
      <c r="DK36" s="667"/>
      <c r="DL36" s="674">
        <v>3784041</v>
      </c>
      <c r="DM36" s="666"/>
      <c r="DN36" s="666"/>
      <c r="DO36" s="666"/>
      <c r="DP36" s="666"/>
      <c r="DQ36" s="666"/>
      <c r="DR36" s="666"/>
      <c r="DS36" s="666"/>
      <c r="DT36" s="666"/>
      <c r="DU36" s="666"/>
      <c r="DV36" s="667"/>
      <c r="DW36" s="670">
        <v>14.9</v>
      </c>
      <c r="DX36" s="701"/>
      <c r="DY36" s="701"/>
      <c r="DZ36" s="701"/>
      <c r="EA36" s="701"/>
      <c r="EB36" s="701"/>
      <c r="EC36" s="702"/>
    </row>
    <row r="37" spans="2:133" ht="11.25" customHeight="1" x14ac:dyDescent="0.15">
      <c r="B37" s="662" t="s">
        <v>296</v>
      </c>
      <c r="C37" s="663"/>
      <c r="D37" s="663"/>
      <c r="E37" s="663"/>
      <c r="F37" s="663"/>
      <c r="G37" s="663"/>
      <c r="H37" s="663"/>
      <c r="I37" s="663"/>
      <c r="J37" s="663"/>
      <c r="K37" s="663"/>
      <c r="L37" s="663"/>
      <c r="M37" s="663"/>
      <c r="N37" s="663"/>
      <c r="O37" s="663"/>
      <c r="P37" s="663"/>
      <c r="Q37" s="664"/>
      <c r="R37" s="665">
        <v>82190</v>
      </c>
      <c r="S37" s="666"/>
      <c r="T37" s="666"/>
      <c r="U37" s="666"/>
      <c r="V37" s="666"/>
      <c r="W37" s="666"/>
      <c r="X37" s="666"/>
      <c r="Y37" s="667"/>
      <c r="Z37" s="668">
        <v>0.2</v>
      </c>
      <c r="AA37" s="668"/>
      <c r="AB37" s="668"/>
      <c r="AC37" s="668"/>
      <c r="AD37" s="669" t="s">
        <v>128</v>
      </c>
      <c r="AE37" s="669"/>
      <c r="AF37" s="669"/>
      <c r="AG37" s="669"/>
      <c r="AH37" s="669"/>
      <c r="AI37" s="669"/>
      <c r="AJ37" s="669"/>
      <c r="AK37" s="669"/>
      <c r="AL37" s="670" t="s">
        <v>544</v>
      </c>
      <c r="AM37" s="671"/>
      <c r="AN37" s="671"/>
      <c r="AO37" s="672"/>
      <c r="AQ37" s="743" t="s">
        <v>575</v>
      </c>
      <c r="AR37" s="744"/>
      <c r="AS37" s="744"/>
      <c r="AT37" s="744"/>
      <c r="AU37" s="744"/>
      <c r="AV37" s="744"/>
      <c r="AW37" s="744"/>
      <c r="AX37" s="744"/>
      <c r="AY37" s="745"/>
      <c r="AZ37" s="665">
        <v>1418223</v>
      </c>
      <c r="BA37" s="666"/>
      <c r="BB37" s="666"/>
      <c r="BC37" s="666"/>
      <c r="BD37" s="699"/>
      <c r="BE37" s="699"/>
      <c r="BF37" s="723"/>
      <c r="BG37" s="680" t="s">
        <v>297</v>
      </c>
      <c r="BH37" s="681"/>
      <c r="BI37" s="681"/>
      <c r="BJ37" s="681"/>
      <c r="BK37" s="681"/>
      <c r="BL37" s="681"/>
      <c r="BM37" s="681"/>
      <c r="BN37" s="681"/>
      <c r="BO37" s="681"/>
      <c r="BP37" s="681"/>
      <c r="BQ37" s="681"/>
      <c r="BR37" s="681"/>
      <c r="BS37" s="681"/>
      <c r="BT37" s="681"/>
      <c r="BU37" s="682"/>
      <c r="BV37" s="665">
        <v>13096</v>
      </c>
      <c r="BW37" s="666"/>
      <c r="BX37" s="666"/>
      <c r="BY37" s="666"/>
      <c r="BZ37" s="666"/>
      <c r="CA37" s="666"/>
      <c r="CB37" s="675"/>
      <c r="CD37" s="680" t="s">
        <v>298</v>
      </c>
      <c r="CE37" s="681"/>
      <c r="CF37" s="681"/>
      <c r="CG37" s="681"/>
      <c r="CH37" s="681"/>
      <c r="CI37" s="681"/>
      <c r="CJ37" s="681"/>
      <c r="CK37" s="681"/>
      <c r="CL37" s="681"/>
      <c r="CM37" s="681"/>
      <c r="CN37" s="681"/>
      <c r="CO37" s="681"/>
      <c r="CP37" s="681"/>
      <c r="CQ37" s="682"/>
      <c r="CR37" s="665">
        <v>2125998</v>
      </c>
      <c r="CS37" s="699"/>
      <c r="CT37" s="699"/>
      <c r="CU37" s="699"/>
      <c r="CV37" s="699"/>
      <c r="CW37" s="699"/>
      <c r="CX37" s="699"/>
      <c r="CY37" s="700"/>
      <c r="CZ37" s="670">
        <v>4.7</v>
      </c>
      <c r="DA37" s="701"/>
      <c r="DB37" s="701"/>
      <c r="DC37" s="707"/>
      <c r="DD37" s="674">
        <v>2125841</v>
      </c>
      <c r="DE37" s="699"/>
      <c r="DF37" s="699"/>
      <c r="DG37" s="699"/>
      <c r="DH37" s="699"/>
      <c r="DI37" s="699"/>
      <c r="DJ37" s="699"/>
      <c r="DK37" s="700"/>
      <c r="DL37" s="674">
        <v>2032174</v>
      </c>
      <c r="DM37" s="699"/>
      <c r="DN37" s="699"/>
      <c r="DO37" s="699"/>
      <c r="DP37" s="699"/>
      <c r="DQ37" s="699"/>
      <c r="DR37" s="699"/>
      <c r="DS37" s="699"/>
      <c r="DT37" s="699"/>
      <c r="DU37" s="699"/>
      <c r="DV37" s="700"/>
      <c r="DW37" s="670">
        <v>8</v>
      </c>
      <c r="DX37" s="701"/>
      <c r="DY37" s="701"/>
      <c r="DZ37" s="701"/>
      <c r="EA37" s="701"/>
      <c r="EB37" s="701"/>
      <c r="EC37" s="702"/>
    </row>
    <row r="38" spans="2:133" ht="11.25" customHeight="1" x14ac:dyDescent="0.15">
      <c r="B38" s="662" t="s">
        <v>299</v>
      </c>
      <c r="C38" s="663"/>
      <c r="D38" s="663"/>
      <c r="E38" s="663"/>
      <c r="F38" s="663"/>
      <c r="G38" s="663"/>
      <c r="H38" s="663"/>
      <c r="I38" s="663"/>
      <c r="J38" s="663"/>
      <c r="K38" s="663"/>
      <c r="L38" s="663"/>
      <c r="M38" s="663"/>
      <c r="N38" s="663"/>
      <c r="O38" s="663"/>
      <c r="P38" s="663"/>
      <c r="Q38" s="664"/>
      <c r="R38" s="665">
        <v>102639</v>
      </c>
      <c r="S38" s="666"/>
      <c r="T38" s="666"/>
      <c r="U38" s="666"/>
      <c r="V38" s="666"/>
      <c r="W38" s="666"/>
      <c r="X38" s="666"/>
      <c r="Y38" s="667"/>
      <c r="Z38" s="668">
        <v>0.2</v>
      </c>
      <c r="AA38" s="668"/>
      <c r="AB38" s="668"/>
      <c r="AC38" s="668"/>
      <c r="AD38" s="669" t="s">
        <v>544</v>
      </c>
      <c r="AE38" s="669"/>
      <c r="AF38" s="669"/>
      <c r="AG38" s="669"/>
      <c r="AH38" s="669"/>
      <c r="AI38" s="669"/>
      <c r="AJ38" s="669"/>
      <c r="AK38" s="669"/>
      <c r="AL38" s="670" t="s">
        <v>544</v>
      </c>
      <c r="AM38" s="671"/>
      <c r="AN38" s="671"/>
      <c r="AO38" s="672"/>
      <c r="AQ38" s="743" t="s">
        <v>300</v>
      </c>
      <c r="AR38" s="744"/>
      <c r="AS38" s="744"/>
      <c r="AT38" s="744"/>
      <c r="AU38" s="744"/>
      <c r="AV38" s="744"/>
      <c r="AW38" s="744"/>
      <c r="AX38" s="744"/>
      <c r="AY38" s="745"/>
      <c r="AZ38" s="665">
        <v>59351</v>
      </c>
      <c r="BA38" s="666"/>
      <c r="BB38" s="666"/>
      <c r="BC38" s="666"/>
      <c r="BD38" s="699"/>
      <c r="BE38" s="699"/>
      <c r="BF38" s="723"/>
      <c r="BG38" s="680" t="s">
        <v>301</v>
      </c>
      <c r="BH38" s="681"/>
      <c r="BI38" s="681"/>
      <c r="BJ38" s="681"/>
      <c r="BK38" s="681"/>
      <c r="BL38" s="681"/>
      <c r="BM38" s="681"/>
      <c r="BN38" s="681"/>
      <c r="BO38" s="681"/>
      <c r="BP38" s="681"/>
      <c r="BQ38" s="681"/>
      <c r="BR38" s="681"/>
      <c r="BS38" s="681"/>
      <c r="BT38" s="681"/>
      <c r="BU38" s="682"/>
      <c r="BV38" s="665">
        <v>15481</v>
      </c>
      <c r="BW38" s="666"/>
      <c r="BX38" s="666"/>
      <c r="BY38" s="666"/>
      <c r="BZ38" s="666"/>
      <c r="CA38" s="666"/>
      <c r="CB38" s="675"/>
      <c r="CD38" s="680" t="s">
        <v>302</v>
      </c>
      <c r="CE38" s="681"/>
      <c r="CF38" s="681"/>
      <c r="CG38" s="681"/>
      <c r="CH38" s="681"/>
      <c r="CI38" s="681"/>
      <c r="CJ38" s="681"/>
      <c r="CK38" s="681"/>
      <c r="CL38" s="681"/>
      <c r="CM38" s="681"/>
      <c r="CN38" s="681"/>
      <c r="CO38" s="681"/>
      <c r="CP38" s="681"/>
      <c r="CQ38" s="682"/>
      <c r="CR38" s="665">
        <v>4708656</v>
      </c>
      <c r="CS38" s="666"/>
      <c r="CT38" s="666"/>
      <c r="CU38" s="666"/>
      <c r="CV38" s="666"/>
      <c r="CW38" s="666"/>
      <c r="CX38" s="666"/>
      <c r="CY38" s="667"/>
      <c r="CZ38" s="670">
        <v>10.4</v>
      </c>
      <c r="DA38" s="701"/>
      <c r="DB38" s="701"/>
      <c r="DC38" s="707"/>
      <c r="DD38" s="674">
        <v>3694386</v>
      </c>
      <c r="DE38" s="666"/>
      <c r="DF38" s="666"/>
      <c r="DG38" s="666"/>
      <c r="DH38" s="666"/>
      <c r="DI38" s="666"/>
      <c r="DJ38" s="666"/>
      <c r="DK38" s="667"/>
      <c r="DL38" s="674">
        <v>3450267</v>
      </c>
      <c r="DM38" s="666"/>
      <c r="DN38" s="666"/>
      <c r="DO38" s="666"/>
      <c r="DP38" s="666"/>
      <c r="DQ38" s="666"/>
      <c r="DR38" s="666"/>
      <c r="DS38" s="666"/>
      <c r="DT38" s="666"/>
      <c r="DU38" s="666"/>
      <c r="DV38" s="667"/>
      <c r="DW38" s="670">
        <v>13.6</v>
      </c>
      <c r="DX38" s="701"/>
      <c r="DY38" s="701"/>
      <c r="DZ38" s="701"/>
      <c r="EA38" s="701"/>
      <c r="EB38" s="701"/>
      <c r="EC38" s="702"/>
    </row>
    <row r="39" spans="2:133" ht="11.25" customHeight="1" x14ac:dyDescent="0.15">
      <c r="B39" s="662" t="s">
        <v>303</v>
      </c>
      <c r="C39" s="663"/>
      <c r="D39" s="663"/>
      <c r="E39" s="663"/>
      <c r="F39" s="663"/>
      <c r="G39" s="663"/>
      <c r="H39" s="663"/>
      <c r="I39" s="663"/>
      <c r="J39" s="663"/>
      <c r="K39" s="663"/>
      <c r="L39" s="663"/>
      <c r="M39" s="663"/>
      <c r="N39" s="663"/>
      <c r="O39" s="663"/>
      <c r="P39" s="663"/>
      <c r="Q39" s="664"/>
      <c r="R39" s="665">
        <v>318763</v>
      </c>
      <c r="S39" s="666"/>
      <c r="T39" s="666"/>
      <c r="U39" s="666"/>
      <c r="V39" s="666"/>
      <c r="W39" s="666"/>
      <c r="X39" s="666"/>
      <c r="Y39" s="667"/>
      <c r="Z39" s="668">
        <v>0.7</v>
      </c>
      <c r="AA39" s="668"/>
      <c r="AB39" s="668"/>
      <c r="AC39" s="668"/>
      <c r="AD39" s="669">
        <v>2509</v>
      </c>
      <c r="AE39" s="669"/>
      <c r="AF39" s="669"/>
      <c r="AG39" s="669"/>
      <c r="AH39" s="669"/>
      <c r="AI39" s="669"/>
      <c r="AJ39" s="669"/>
      <c r="AK39" s="669"/>
      <c r="AL39" s="670">
        <v>0</v>
      </c>
      <c r="AM39" s="671"/>
      <c r="AN39" s="671"/>
      <c r="AO39" s="672"/>
      <c r="AQ39" s="743" t="s">
        <v>304</v>
      </c>
      <c r="AR39" s="744"/>
      <c r="AS39" s="744"/>
      <c r="AT39" s="744"/>
      <c r="AU39" s="744"/>
      <c r="AV39" s="744"/>
      <c r="AW39" s="744"/>
      <c r="AX39" s="744"/>
      <c r="AY39" s="745"/>
      <c r="AZ39" s="665">
        <v>3902</v>
      </c>
      <c r="BA39" s="666"/>
      <c r="BB39" s="666"/>
      <c r="BC39" s="666"/>
      <c r="BD39" s="699"/>
      <c r="BE39" s="699"/>
      <c r="BF39" s="723"/>
      <c r="BG39" s="680" t="s">
        <v>305</v>
      </c>
      <c r="BH39" s="681"/>
      <c r="BI39" s="681"/>
      <c r="BJ39" s="681"/>
      <c r="BK39" s="681"/>
      <c r="BL39" s="681"/>
      <c r="BM39" s="681"/>
      <c r="BN39" s="681"/>
      <c r="BO39" s="681"/>
      <c r="BP39" s="681"/>
      <c r="BQ39" s="681"/>
      <c r="BR39" s="681"/>
      <c r="BS39" s="681"/>
      <c r="BT39" s="681"/>
      <c r="BU39" s="682"/>
      <c r="BV39" s="665">
        <v>24206</v>
      </c>
      <c r="BW39" s="666"/>
      <c r="BX39" s="666"/>
      <c r="BY39" s="666"/>
      <c r="BZ39" s="666"/>
      <c r="CA39" s="666"/>
      <c r="CB39" s="675"/>
      <c r="CD39" s="680" t="s">
        <v>576</v>
      </c>
      <c r="CE39" s="681"/>
      <c r="CF39" s="681"/>
      <c r="CG39" s="681"/>
      <c r="CH39" s="681"/>
      <c r="CI39" s="681"/>
      <c r="CJ39" s="681"/>
      <c r="CK39" s="681"/>
      <c r="CL39" s="681"/>
      <c r="CM39" s="681"/>
      <c r="CN39" s="681"/>
      <c r="CO39" s="681"/>
      <c r="CP39" s="681"/>
      <c r="CQ39" s="682"/>
      <c r="CR39" s="665">
        <v>1451416</v>
      </c>
      <c r="CS39" s="699"/>
      <c r="CT39" s="699"/>
      <c r="CU39" s="699"/>
      <c r="CV39" s="699"/>
      <c r="CW39" s="699"/>
      <c r="CX39" s="699"/>
      <c r="CY39" s="700"/>
      <c r="CZ39" s="670">
        <v>3.2</v>
      </c>
      <c r="DA39" s="701"/>
      <c r="DB39" s="701"/>
      <c r="DC39" s="707"/>
      <c r="DD39" s="674">
        <v>1384213</v>
      </c>
      <c r="DE39" s="699"/>
      <c r="DF39" s="699"/>
      <c r="DG39" s="699"/>
      <c r="DH39" s="699"/>
      <c r="DI39" s="699"/>
      <c r="DJ39" s="699"/>
      <c r="DK39" s="700"/>
      <c r="DL39" s="674" t="s">
        <v>544</v>
      </c>
      <c r="DM39" s="699"/>
      <c r="DN39" s="699"/>
      <c r="DO39" s="699"/>
      <c r="DP39" s="699"/>
      <c r="DQ39" s="699"/>
      <c r="DR39" s="699"/>
      <c r="DS39" s="699"/>
      <c r="DT39" s="699"/>
      <c r="DU39" s="699"/>
      <c r="DV39" s="700"/>
      <c r="DW39" s="670" t="s">
        <v>128</v>
      </c>
      <c r="DX39" s="701"/>
      <c r="DY39" s="701"/>
      <c r="DZ39" s="701"/>
      <c r="EA39" s="701"/>
      <c r="EB39" s="701"/>
      <c r="EC39" s="702"/>
    </row>
    <row r="40" spans="2:133" ht="11.25" customHeight="1" x14ac:dyDescent="0.15">
      <c r="B40" s="662" t="s">
        <v>306</v>
      </c>
      <c r="C40" s="663"/>
      <c r="D40" s="663"/>
      <c r="E40" s="663"/>
      <c r="F40" s="663"/>
      <c r="G40" s="663"/>
      <c r="H40" s="663"/>
      <c r="I40" s="663"/>
      <c r="J40" s="663"/>
      <c r="K40" s="663"/>
      <c r="L40" s="663"/>
      <c r="M40" s="663"/>
      <c r="N40" s="663"/>
      <c r="O40" s="663"/>
      <c r="P40" s="663"/>
      <c r="Q40" s="664"/>
      <c r="R40" s="665">
        <v>2310300</v>
      </c>
      <c r="S40" s="666"/>
      <c r="T40" s="666"/>
      <c r="U40" s="666"/>
      <c r="V40" s="666"/>
      <c r="W40" s="666"/>
      <c r="X40" s="666"/>
      <c r="Y40" s="667"/>
      <c r="Z40" s="668">
        <v>5</v>
      </c>
      <c r="AA40" s="668"/>
      <c r="AB40" s="668"/>
      <c r="AC40" s="668"/>
      <c r="AD40" s="669" t="s">
        <v>544</v>
      </c>
      <c r="AE40" s="669"/>
      <c r="AF40" s="669"/>
      <c r="AG40" s="669"/>
      <c r="AH40" s="669"/>
      <c r="AI40" s="669"/>
      <c r="AJ40" s="669"/>
      <c r="AK40" s="669"/>
      <c r="AL40" s="670" t="s">
        <v>128</v>
      </c>
      <c r="AM40" s="671"/>
      <c r="AN40" s="671"/>
      <c r="AO40" s="672"/>
      <c r="AQ40" s="743" t="s">
        <v>307</v>
      </c>
      <c r="AR40" s="744"/>
      <c r="AS40" s="744"/>
      <c r="AT40" s="744"/>
      <c r="AU40" s="744"/>
      <c r="AV40" s="744"/>
      <c r="AW40" s="744"/>
      <c r="AX40" s="744"/>
      <c r="AY40" s="745"/>
      <c r="AZ40" s="665" t="s">
        <v>128</v>
      </c>
      <c r="BA40" s="666"/>
      <c r="BB40" s="666"/>
      <c r="BC40" s="666"/>
      <c r="BD40" s="699"/>
      <c r="BE40" s="699"/>
      <c r="BF40" s="723"/>
      <c r="BG40" s="746" t="s">
        <v>577</v>
      </c>
      <c r="BH40" s="747"/>
      <c r="BI40" s="747"/>
      <c r="BJ40" s="747"/>
      <c r="BK40" s="747"/>
      <c r="BL40" s="363"/>
      <c r="BM40" s="681" t="s">
        <v>578</v>
      </c>
      <c r="BN40" s="681"/>
      <c r="BO40" s="681"/>
      <c r="BP40" s="681"/>
      <c r="BQ40" s="681"/>
      <c r="BR40" s="681"/>
      <c r="BS40" s="681"/>
      <c r="BT40" s="681"/>
      <c r="BU40" s="682"/>
      <c r="BV40" s="665">
        <v>102</v>
      </c>
      <c r="BW40" s="666"/>
      <c r="BX40" s="666"/>
      <c r="BY40" s="666"/>
      <c r="BZ40" s="666"/>
      <c r="CA40" s="666"/>
      <c r="CB40" s="675"/>
      <c r="CD40" s="680" t="s">
        <v>308</v>
      </c>
      <c r="CE40" s="681"/>
      <c r="CF40" s="681"/>
      <c r="CG40" s="681"/>
      <c r="CH40" s="681"/>
      <c r="CI40" s="681"/>
      <c r="CJ40" s="681"/>
      <c r="CK40" s="681"/>
      <c r="CL40" s="681"/>
      <c r="CM40" s="681"/>
      <c r="CN40" s="681"/>
      <c r="CO40" s="681"/>
      <c r="CP40" s="681"/>
      <c r="CQ40" s="682"/>
      <c r="CR40" s="665" t="s">
        <v>544</v>
      </c>
      <c r="CS40" s="666"/>
      <c r="CT40" s="666"/>
      <c r="CU40" s="666"/>
      <c r="CV40" s="666"/>
      <c r="CW40" s="666"/>
      <c r="CX40" s="666"/>
      <c r="CY40" s="667"/>
      <c r="CZ40" s="670" t="s">
        <v>128</v>
      </c>
      <c r="DA40" s="701"/>
      <c r="DB40" s="701"/>
      <c r="DC40" s="707"/>
      <c r="DD40" s="674" t="s">
        <v>128</v>
      </c>
      <c r="DE40" s="666"/>
      <c r="DF40" s="666"/>
      <c r="DG40" s="666"/>
      <c r="DH40" s="666"/>
      <c r="DI40" s="666"/>
      <c r="DJ40" s="666"/>
      <c r="DK40" s="667"/>
      <c r="DL40" s="674" t="s">
        <v>128</v>
      </c>
      <c r="DM40" s="666"/>
      <c r="DN40" s="666"/>
      <c r="DO40" s="666"/>
      <c r="DP40" s="666"/>
      <c r="DQ40" s="666"/>
      <c r="DR40" s="666"/>
      <c r="DS40" s="666"/>
      <c r="DT40" s="666"/>
      <c r="DU40" s="666"/>
      <c r="DV40" s="667"/>
      <c r="DW40" s="670" t="s">
        <v>544</v>
      </c>
      <c r="DX40" s="701"/>
      <c r="DY40" s="701"/>
      <c r="DZ40" s="701"/>
      <c r="EA40" s="701"/>
      <c r="EB40" s="701"/>
      <c r="EC40" s="702"/>
    </row>
    <row r="41" spans="2:133" ht="11.25" customHeight="1" x14ac:dyDescent="0.15">
      <c r="B41" s="662" t="s">
        <v>309</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544</v>
      </c>
      <c r="AM41" s="671"/>
      <c r="AN41" s="671"/>
      <c r="AO41" s="672"/>
      <c r="AQ41" s="743" t="s">
        <v>579</v>
      </c>
      <c r="AR41" s="744"/>
      <c r="AS41" s="744"/>
      <c r="AT41" s="744"/>
      <c r="AU41" s="744"/>
      <c r="AV41" s="744"/>
      <c r="AW41" s="744"/>
      <c r="AX41" s="744"/>
      <c r="AY41" s="745"/>
      <c r="AZ41" s="665">
        <v>1223890</v>
      </c>
      <c r="BA41" s="666"/>
      <c r="BB41" s="666"/>
      <c r="BC41" s="666"/>
      <c r="BD41" s="699"/>
      <c r="BE41" s="699"/>
      <c r="BF41" s="723"/>
      <c r="BG41" s="746"/>
      <c r="BH41" s="747"/>
      <c r="BI41" s="747"/>
      <c r="BJ41" s="747"/>
      <c r="BK41" s="747"/>
      <c r="BL41" s="363"/>
      <c r="BM41" s="681" t="s">
        <v>310</v>
      </c>
      <c r="BN41" s="681"/>
      <c r="BO41" s="681"/>
      <c r="BP41" s="681"/>
      <c r="BQ41" s="681"/>
      <c r="BR41" s="681"/>
      <c r="BS41" s="681"/>
      <c r="BT41" s="681"/>
      <c r="BU41" s="682"/>
      <c r="BV41" s="665">
        <v>1</v>
      </c>
      <c r="BW41" s="666"/>
      <c r="BX41" s="666"/>
      <c r="BY41" s="666"/>
      <c r="BZ41" s="666"/>
      <c r="CA41" s="666"/>
      <c r="CB41" s="675"/>
      <c r="CD41" s="680" t="s">
        <v>311</v>
      </c>
      <c r="CE41" s="681"/>
      <c r="CF41" s="681"/>
      <c r="CG41" s="681"/>
      <c r="CH41" s="681"/>
      <c r="CI41" s="681"/>
      <c r="CJ41" s="681"/>
      <c r="CK41" s="681"/>
      <c r="CL41" s="681"/>
      <c r="CM41" s="681"/>
      <c r="CN41" s="681"/>
      <c r="CO41" s="681"/>
      <c r="CP41" s="681"/>
      <c r="CQ41" s="682"/>
      <c r="CR41" s="665" t="s">
        <v>128</v>
      </c>
      <c r="CS41" s="699"/>
      <c r="CT41" s="699"/>
      <c r="CU41" s="699"/>
      <c r="CV41" s="699"/>
      <c r="CW41" s="699"/>
      <c r="CX41" s="699"/>
      <c r="CY41" s="700"/>
      <c r="CZ41" s="670" t="s">
        <v>128</v>
      </c>
      <c r="DA41" s="701"/>
      <c r="DB41" s="701"/>
      <c r="DC41" s="707"/>
      <c r="DD41" s="674" t="s">
        <v>544</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580</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3" t="s">
        <v>581</v>
      </c>
      <c r="AR42" s="754"/>
      <c r="AS42" s="754"/>
      <c r="AT42" s="754"/>
      <c r="AU42" s="754"/>
      <c r="AV42" s="754"/>
      <c r="AW42" s="754"/>
      <c r="AX42" s="754"/>
      <c r="AY42" s="755"/>
      <c r="AZ42" s="759">
        <v>3425415</v>
      </c>
      <c r="BA42" s="760"/>
      <c r="BB42" s="760"/>
      <c r="BC42" s="760"/>
      <c r="BD42" s="736"/>
      <c r="BE42" s="736"/>
      <c r="BF42" s="738"/>
      <c r="BG42" s="748"/>
      <c r="BH42" s="749"/>
      <c r="BI42" s="749"/>
      <c r="BJ42" s="749"/>
      <c r="BK42" s="749"/>
      <c r="BL42" s="364"/>
      <c r="BM42" s="691" t="s">
        <v>312</v>
      </c>
      <c r="BN42" s="691"/>
      <c r="BO42" s="691"/>
      <c r="BP42" s="691"/>
      <c r="BQ42" s="691"/>
      <c r="BR42" s="691"/>
      <c r="BS42" s="691"/>
      <c r="BT42" s="691"/>
      <c r="BU42" s="692"/>
      <c r="BV42" s="759">
        <v>360</v>
      </c>
      <c r="BW42" s="760"/>
      <c r="BX42" s="760"/>
      <c r="BY42" s="760"/>
      <c r="BZ42" s="760"/>
      <c r="CA42" s="760"/>
      <c r="CB42" s="772"/>
      <c r="CD42" s="662" t="s">
        <v>313</v>
      </c>
      <c r="CE42" s="663"/>
      <c r="CF42" s="663"/>
      <c r="CG42" s="663"/>
      <c r="CH42" s="663"/>
      <c r="CI42" s="663"/>
      <c r="CJ42" s="663"/>
      <c r="CK42" s="663"/>
      <c r="CL42" s="663"/>
      <c r="CM42" s="663"/>
      <c r="CN42" s="663"/>
      <c r="CO42" s="663"/>
      <c r="CP42" s="663"/>
      <c r="CQ42" s="664"/>
      <c r="CR42" s="665">
        <v>2150943</v>
      </c>
      <c r="CS42" s="699"/>
      <c r="CT42" s="699"/>
      <c r="CU42" s="699"/>
      <c r="CV42" s="699"/>
      <c r="CW42" s="699"/>
      <c r="CX42" s="699"/>
      <c r="CY42" s="700"/>
      <c r="CZ42" s="670">
        <v>4.7</v>
      </c>
      <c r="DA42" s="701"/>
      <c r="DB42" s="701"/>
      <c r="DC42" s="707"/>
      <c r="DD42" s="674">
        <v>248218</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314</v>
      </c>
      <c r="C43" s="663"/>
      <c r="D43" s="663"/>
      <c r="E43" s="663"/>
      <c r="F43" s="663"/>
      <c r="G43" s="663"/>
      <c r="H43" s="663"/>
      <c r="I43" s="663"/>
      <c r="J43" s="663"/>
      <c r="K43" s="663"/>
      <c r="L43" s="663"/>
      <c r="M43" s="663"/>
      <c r="N43" s="663"/>
      <c r="O43" s="663"/>
      <c r="P43" s="663"/>
      <c r="Q43" s="664"/>
      <c r="R43" s="665">
        <v>1125600</v>
      </c>
      <c r="S43" s="666"/>
      <c r="T43" s="666"/>
      <c r="U43" s="666"/>
      <c r="V43" s="666"/>
      <c r="W43" s="666"/>
      <c r="X43" s="666"/>
      <c r="Y43" s="667"/>
      <c r="Z43" s="668">
        <v>2.5</v>
      </c>
      <c r="AA43" s="668"/>
      <c r="AB43" s="668"/>
      <c r="AC43" s="668"/>
      <c r="AD43" s="669" t="s">
        <v>544</v>
      </c>
      <c r="AE43" s="669"/>
      <c r="AF43" s="669"/>
      <c r="AG43" s="669"/>
      <c r="AH43" s="669"/>
      <c r="AI43" s="669"/>
      <c r="AJ43" s="669"/>
      <c r="AK43" s="669"/>
      <c r="AL43" s="670" t="s">
        <v>128</v>
      </c>
      <c r="AM43" s="671"/>
      <c r="AN43" s="671"/>
      <c r="AO43" s="672"/>
      <c r="BV43" s="219"/>
      <c r="BW43" s="219"/>
      <c r="BX43" s="219"/>
      <c r="BY43" s="219"/>
      <c r="BZ43" s="219"/>
      <c r="CA43" s="219"/>
      <c r="CB43" s="219"/>
      <c r="CD43" s="662" t="s">
        <v>582</v>
      </c>
      <c r="CE43" s="663"/>
      <c r="CF43" s="663"/>
      <c r="CG43" s="663"/>
      <c r="CH43" s="663"/>
      <c r="CI43" s="663"/>
      <c r="CJ43" s="663"/>
      <c r="CK43" s="663"/>
      <c r="CL43" s="663"/>
      <c r="CM43" s="663"/>
      <c r="CN43" s="663"/>
      <c r="CO43" s="663"/>
      <c r="CP43" s="663"/>
      <c r="CQ43" s="664"/>
      <c r="CR43" s="665">
        <v>63481</v>
      </c>
      <c r="CS43" s="699"/>
      <c r="CT43" s="699"/>
      <c r="CU43" s="699"/>
      <c r="CV43" s="699"/>
      <c r="CW43" s="699"/>
      <c r="CX43" s="699"/>
      <c r="CY43" s="700"/>
      <c r="CZ43" s="670">
        <v>0.1</v>
      </c>
      <c r="DA43" s="701"/>
      <c r="DB43" s="701"/>
      <c r="DC43" s="707"/>
      <c r="DD43" s="674">
        <v>49526</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583</v>
      </c>
      <c r="C44" s="710"/>
      <c r="D44" s="710"/>
      <c r="E44" s="710"/>
      <c r="F44" s="710"/>
      <c r="G44" s="710"/>
      <c r="H44" s="710"/>
      <c r="I44" s="710"/>
      <c r="J44" s="710"/>
      <c r="K44" s="710"/>
      <c r="L44" s="710"/>
      <c r="M44" s="710"/>
      <c r="N44" s="710"/>
      <c r="O44" s="710"/>
      <c r="P44" s="710"/>
      <c r="Q44" s="711"/>
      <c r="R44" s="759">
        <v>45884969</v>
      </c>
      <c r="S44" s="760"/>
      <c r="T44" s="760"/>
      <c r="U44" s="760"/>
      <c r="V44" s="760"/>
      <c r="W44" s="760"/>
      <c r="X44" s="760"/>
      <c r="Y44" s="761"/>
      <c r="Z44" s="762">
        <v>100</v>
      </c>
      <c r="AA44" s="762"/>
      <c r="AB44" s="762"/>
      <c r="AC44" s="762"/>
      <c r="AD44" s="763">
        <v>24256563</v>
      </c>
      <c r="AE44" s="763"/>
      <c r="AF44" s="763"/>
      <c r="AG44" s="763"/>
      <c r="AH44" s="763"/>
      <c r="AI44" s="763"/>
      <c r="AJ44" s="763"/>
      <c r="AK44" s="763"/>
      <c r="AL44" s="764">
        <v>100</v>
      </c>
      <c r="AM44" s="737"/>
      <c r="AN44" s="737"/>
      <c r="AO44" s="765"/>
      <c r="CD44" s="766" t="s">
        <v>273</v>
      </c>
      <c r="CE44" s="767"/>
      <c r="CF44" s="662" t="s">
        <v>584</v>
      </c>
      <c r="CG44" s="663"/>
      <c r="CH44" s="663"/>
      <c r="CI44" s="663"/>
      <c r="CJ44" s="663"/>
      <c r="CK44" s="663"/>
      <c r="CL44" s="663"/>
      <c r="CM44" s="663"/>
      <c r="CN44" s="663"/>
      <c r="CO44" s="663"/>
      <c r="CP44" s="663"/>
      <c r="CQ44" s="664"/>
      <c r="CR44" s="665">
        <v>2150943</v>
      </c>
      <c r="CS44" s="666"/>
      <c r="CT44" s="666"/>
      <c r="CU44" s="666"/>
      <c r="CV44" s="666"/>
      <c r="CW44" s="666"/>
      <c r="CX44" s="666"/>
      <c r="CY44" s="667"/>
      <c r="CZ44" s="670">
        <v>4.7</v>
      </c>
      <c r="DA44" s="671"/>
      <c r="DB44" s="671"/>
      <c r="DC44" s="683"/>
      <c r="DD44" s="674">
        <v>248218</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315</v>
      </c>
      <c r="CG45" s="663"/>
      <c r="CH45" s="663"/>
      <c r="CI45" s="663"/>
      <c r="CJ45" s="663"/>
      <c r="CK45" s="663"/>
      <c r="CL45" s="663"/>
      <c r="CM45" s="663"/>
      <c r="CN45" s="663"/>
      <c r="CO45" s="663"/>
      <c r="CP45" s="663"/>
      <c r="CQ45" s="664"/>
      <c r="CR45" s="665">
        <v>1304368</v>
      </c>
      <c r="CS45" s="699"/>
      <c r="CT45" s="699"/>
      <c r="CU45" s="699"/>
      <c r="CV45" s="699"/>
      <c r="CW45" s="699"/>
      <c r="CX45" s="699"/>
      <c r="CY45" s="700"/>
      <c r="CZ45" s="670">
        <v>2.9</v>
      </c>
      <c r="DA45" s="701"/>
      <c r="DB45" s="701"/>
      <c r="DC45" s="707"/>
      <c r="DD45" s="674">
        <v>41299</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316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585</v>
      </c>
      <c r="CG46" s="663"/>
      <c r="CH46" s="663"/>
      <c r="CI46" s="663"/>
      <c r="CJ46" s="663"/>
      <c r="CK46" s="663"/>
      <c r="CL46" s="663"/>
      <c r="CM46" s="663"/>
      <c r="CN46" s="663"/>
      <c r="CO46" s="663"/>
      <c r="CP46" s="663"/>
      <c r="CQ46" s="664"/>
      <c r="CR46" s="665">
        <v>836556</v>
      </c>
      <c r="CS46" s="666"/>
      <c r="CT46" s="666"/>
      <c r="CU46" s="666"/>
      <c r="CV46" s="666"/>
      <c r="CW46" s="666"/>
      <c r="CX46" s="666"/>
      <c r="CY46" s="667"/>
      <c r="CZ46" s="670">
        <v>1.8</v>
      </c>
      <c r="DA46" s="671"/>
      <c r="DB46" s="671"/>
      <c r="DC46" s="683"/>
      <c r="DD46" s="674">
        <v>196900</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317</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318</v>
      </c>
      <c r="CG47" s="663"/>
      <c r="CH47" s="663"/>
      <c r="CI47" s="663"/>
      <c r="CJ47" s="663"/>
      <c r="CK47" s="663"/>
      <c r="CL47" s="663"/>
      <c r="CM47" s="663"/>
      <c r="CN47" s="663"/>
      <c r="CO47" s="663"/>
      <c r="CP47" s="663"/>
      <c r="CQ47" s="664"/>
      <c r="CR47" s="665" t="s">
        <v>544</v>
      </c>
      <c r="CS47" s="699"/>
      <c r="CT47" s="699"/>
      <c r="CU47" s="699"/>
      <c r="CV47" s="699"/>
      <c r="CW47" s="699"/>
      <c r="CX47" s="699"/>
      <c r="CY47" s="700"/>
      <c r="CZ47" s="670" t="s">
        <v>128</v>
      </c>
      <c r="DA47" s="701"/>
      <c r="DB47" s="701"/>
      <c r="DC47" s="707"/>
      <c r="DD47" s="674" t="s">
        <v>544</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319</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586</v>
      </c>
      <c r="CG48" s="663"/>
      <c r="CH48" s="663"/>
      <c r="CI48" s="663"/>
      <c r="CJ48" s="663"/>
      <c r="CK48" s="663"/>
      <c r="CL48" s="663"/>
      <c r="CM48" s="663"/>
      <c r="CN48" s="663"/>
      <c r="CO48" s="663"/>
      <c r="CP48" s="663"/>
      <c r="CQ48" s="664"/>
      <c r="CR48" s="665" t="s">
        <v>544</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587</v>
      </c>
      <c r="CE49" s="710"/>
      <c r="CF49" s="710"/>
      <c r="CG49" s="710"/>
      <c r="CH49" s="710"/>
      <c r="CI49" s="710"/>
      <c r="CJ49" s="710"/>
      <c r="CK49" s="710"/>
      <c r="CL49" s="710"/>
      <c r="CM49" s="710"/>
      <c r="CN49" s="710"/>
      <c r="CO49" s="710"/>
      <c r="CP49" s="710"/>
      <c r="CQ49" s="711"/>
      <c r="CR49" s="759">
        <v>45315757</v>
      </c>
      <c r="CS49" s="736"/>
      <c r="CT49" s="736"/>
      <c r="CU49" s="736"/>
      <c r="CV49" s="736"/>
      <c r="CW49" s="736"/>
      <c r="CX49" s="736"/>
      <c r="CY49" s="773"/>
      <c r="CZ49" s="764">
        <v>100</v>
      </c>
      <c r="DA49" s="774"/>
      <c r="DB49" s="774"/>
      <c r="DC49" s="775"/>
      <c r="DD49" s="776">
        <v>27224755</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320</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321</v>
      </c>
      <c r="DK2" s="1156"/>
      <c r="DL2" s="1156"/>
      <c r="DM2" s="1156"/>
      <c r="DN2" s="1156"/>
      <c r="DO2" s="1157"/>
      <c r="DP2" s="224"/>
      <c r="DQ2" s="1155" t="s">
        <v>322</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323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324</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325</v>
      </c>
      <c r="B5" s="1060"/>
      <c r="C5" s="1060"/>
      <c r="D5" s="1060"/>
      <c r="E5" s="1060"/>
      <c r="F5" s="1060"/>
      <c r="G5" s="1060"/>
      <c r="H5" s="1060"/>
      <c r="I5" s="1060"/>
      <c r="J5" s="1060"/>
      <c r="K5" s="1060"/>
      <c r="L5" s="1060"/>
      <c r="M5" s="1060"/>
      <c r="N5" s="1060"/>
      <c r="O5" s="1060"/>
      <c r="P5" s="1061"/>
      <c r="Q5" s="1065" t="s">
        <v>326</v>
      </c>
      <c r="R5" s="1066"/>
      <c r="S5" s="1066"/>
      <c r="T5" s="1066"/>
      <c r="U5" s="1067"/>
      <c r="V5" s="1065" t="s">
        <v>327</v>
      </c>
      <c r="W5" s="1066"/>
      <c r="X5" s="1066"/>
      <c r="Y5" s="1066"/>
      <c r="Z5" s="1067"/>
      <c r="AA5" s="1065" t="s">
        <v>328</v>
      </c>
      <c r="AB5" s="1066"/>
      <c r="AC5" s="1066"/>
      <c r="AD5" s="1066"/>
      <c r="AE5" s="1066"/>
      <c r="AF5" s="1158" t="s">
        <v>329</v>
      </c>
      <c r="AG5" s="1066"/>
      <c r="AH5" s="1066"/>
      <c r="AI5" s="1066"/>
      <c r="AJ5" s="1079"/>
      <c r="AK5" s="1066" t="s">
        <v>330</v>
      </c>
      <c r="AL5" s="1066"/>
      <c r="AM5" s="1066"/>
      <c r="AN5" s="1066"/>
      <c r="AO5" s="1067"/>
      <c r="AP5" s="1065" t="s">
        <v>331</v>
      </c>
      <c r="AQ5" s="1066"/>
      <c r="AR5" s="1066"/>
      <c r="AS5" s="1066"/>
      <c r="AT5" s="1067"/>
      <c r="AU5" s="1065" t="s">
        <v>332</v>
      </c>
      <c r="AV5" s="1066"/>
      <c r="AW5" s="1066"/>
      <c r="AX5" s="1066"/>
      <c r="AY5" s="1079"/>
      <c r="AZ5" s="228"/>
      <c r="BA5" s="228"/>
      <c r="BB5" s="228"/>
      <c r="BC5" s="228"/>
      <c r="BD5" s="228"/>
      <c r="BE5" s="229"/>
      <c r="BF5" s="229"/>
      <c r="BG5" s="229"/>
      <c r="BH5" s="229"/>
      <c r="BI5" s="229"/>
      <c r="BJ5" s="229"/>
      <c r="BK5" s="229"/>
      <c r="BL5" s="229"/>
      <c r="BM5" s="229"/>
      <c r="BN5" s="229"/>
      <c r="BO5" s="229"/>
      <c r="BP5" s="229"/>
      <c r="BQ5" s="1059" t="s">
        <v>333</v>
      </c>
      <c r="BR5" s="1060"/>
      <c r="BS5" s="1060"/>
      <c r="BT5" s="1060"/>
      <c r="BU5" s="1060"/>
      <c r="BV5" s="1060"/>
      <c r="BW5" s="1060"/>
      <c r="BX5" s="1060"/>
      <c r="BY5" s="1060"/>
      <c r="BZ5" s="1060"/>
      <c r="CA5" s="1060"/>
      <c r="CB5" s="1060"/>
      <c r="CC5" s="1060"/>
      <c r="CD5" s="1060"/>
      <c r="CE5" s="1060"/>
      <c r="CF5" s="1060"/>
      <c r="CG5" s="1061"/>
      <c r="CH5" s="1065" t="s">
        <v>334</v>
      </c>
      <c r="CI5" s="1066"/>
      <c r="CJ5" s="1066"/>
      <c r="CK5" s="1066"/>
      <c r="CL5" s="1067"/>
      <c r="CM5" s="1065" t="s">
        <v>335</v>
      </c>
      <c r="CN5" s="1066"/>
      <c r="CO5" s="1066"/>
      <c r="CP5" s="1066"/>
      <c r="CQ5" s="1067"/>
      <c r="CR5" s="1065" t="s">
        <v>336</v>
      </c>
      <c r="CS5" s="1066"/>
      <c r="CT5" s="1066"/>
      <c r="CU5" s="1066"/>
      <c r="CV5" s="1067"/>
      <c r="CW5" s="1065" t="s">
        <v>337</v>
      </c>
      <c r="CX5" s="1066"/>
      <c r="CY5" s="1066"/>
      <c r="CZ5" s="1066"/>
      <c r="DA5" s="1067"/>
      <c r="DB5" s="1065" t="s">
        <v>338</v>
      </c>
      <c r="DC5" s="1066"/>
      <c r="DD5" s="1066"/>
      <c r="DE5" s="1066"/>
      <c r="DF5" s="1067"/>
      <c r="DG5" s="1148" t="s">
        <v>339</v>
      </c>
      <c r="DH5" s="1149"/>
      <c r="DI5" s="1149"/>
      <c r="DJ5" s="1149"/>
      <c r="DK5" s="1150"/>
      <c r="DL5" s="1148" t="s">
        <v>340</v>
      </c>
      <c r="DM5" s="1149"/>
      <c r="DN5" s="1149"/>
      <c r="DO5" s="1149"/>
      <c r="DP5" s="1150"/>
      <c r="DQ5" s="1065" t="s">
        <v>341</v>
      </c>
      <c r="DR5" s="1066"/>
      <c r="DS5" s="1066"/>
      <c r="DT5" s="1066"/>
      <c r="DU5" s="1067"/>
      <c r="DV5" s="1065" t="s">
        <v>332</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342</v>
      </c>
      <c r="C7" s="1112"/>
      <c r="D7" s="1112"/>
      <c r="E7" s="1112"/>
      <c r="F7" s="1112"/>
      <c r="G7" s="1112"/>
      <c r="H7" s="1112"/>
      <c r="I7" s="1112"/>
      <c r="J7" s="1112"/>
      <c r="K7" s="1112"/>
      <c r="L7" s="1112"/>
      <c r="M7" s="1112"/>
      <c r="N7" s="1112"/>
      <c r="O7" s="1112"/>
      <c r="P7" s="1113"/>
      <c r="Q7" s="1166">
        <v>46798</v>
      </c>
      <c r="R7" s="1167"/>
      <c r="S7" s="1167"/>
      <c r="T7" s="1167"/>
      <c r="U7" s="1167"/>
      <c r="V7" s="1167">
        <v>46229</v>
      </c>
      <c r="W7" s="1167"/>
      <c r="X7" s="1167"/>
      <c r="Y7" s="1167"/>
      <c r="Z7" s="1167"/>
      <c r="AA7" s="1167">
        <v>569</v>
      </c>
      <c r="AB7" s="1167"/>
      <c r="AC7" s="1167"/>
      <c r="AD7" s="1167"/>
      <c r="AE7" s="1168"/>
      <c r="AF7" s="1169">
        <v>569</v>
      </c>
      <c r="AG7" s="1170"/>
      <c r="AH7" s="1170"/>
      <c r="AI7" s="1170"/>
      <c r="AJ7" s="1171"/>
      <c r="AK7" s="1172">
        <v>818</v>
      </c>
      <c r="AL7" s="1173"/>
      <c r="AM7" s="1173"/>
      <c r="AN7" s="1173"/>
      <c r="AO7" s="1173"/>
      <c r="AP7" s="1173">
        <v>33989</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538</v>
      </c>
      <c r="BT7" s="1164"/>
      <c r="BU7" s="1164"/>
      <c r="BV7" s="1164"/>
      <c r="BW7" s="1164"/>
      <c r="BX7" s="1164"/>
      <c r="BY7" s="1164"/>
      <c r="BZ7" s="1164"/>
      <c r="CA7" s="1164"/>
      <c r="CB7" s="1164"/>
      <c r="CC7" s="1164"/>
      <c r="CD7" s="1164"/>
      <c r="CE7" s="1164"/>
      <c r="CF7" s="1164"/>
      <c r="CG7" s="1176"/>
      <c r="CH7" s="1160" t="s">
        <v>463</v>
      </c>
      <c r="CI7" s="1161"/>
      <c r="CJ7" s="1161"/>
      <c r="CK7" s="1161"/>
      <c r="CL7" s="1162"/>
      <c r="CM7" s="1160">
        <v>10</v>
      </c>
      <c r="CN7" s="1161"/>
      <c r="CO7" s="1161"/>
      <c r="CP7" s="1161"/>
      <c r="CQ7" s="1162"/>
      <c r="CR7" s="1160">
        <v>10</v>
      </c>
      <c r="CS7" s="1161"/>
      <c r="CT7" s="1161"/>
      <c r="CU7" s="1161"/>
      <c r="CV7" s="1162"/>
      <c r="CW7" s="1160">
        <v>203</v>
      </c>
      <c r="CX7" s="1161"/>
      <c r="CY7" s="1161"/>
      <c r="CZ7" s="1161"/>
      <c r="DA7" s="1162"/>
      <c r="DB7" s="1160" t="s">
        <v>463</v>
      </c>
      <c r="DC7" s="1161"/>
      <c r="DD7" s="1161"/>
      <c r="DE7" s="1161"/>
      <c r="DF7" s="1162"/>
      <c r="DG7" s="1160" t="s">
        <v>463</v>
      </c>
      <c r="DH7" s="1161"/>
      <c r="DI7" s="1161"/>
      <c r="DJ7" s="1161"/>
      <c r="DK7" s="1162"/>
      <c r="DL7" s="1160" t="s">
        <v>463</v>
      </c>
      <c r="DM7" s="1161"/>
      <c r="DN7" s="1161"/>
      <c r="DO7" s="1161"/>
      <c r="DP7" s="1162"/>
      <c r="DQ7" s="1160" t="s">
        <v>463</v>
      </c>
      <c r="DR7" s="1161"/>
      <c r="DS7" s="1161"/>
      <c r="DT7" s="1161"/>
      <c r="DU7" s="1162"/>
      <c r="DV7" s="1163"/>
      <c r="DW7" s="1164"/>
      <c r="DX7" s="1164"/>
      <c r="DY7" s="1164"/>
      <c r="DZ7" s="1165"/>
      <c r="EA7" s="230"/>
    </row>
    <row r="8" spans="1:131" s="231" customFormat="1" ht="26.25" customHeight="1" x14ac:dyDescent="0.15">
      <c r="A8" s="234">
        <v>2</v>
      </c>
      <c r="B8" s="1094" t="s">
        <v>343</v>
      </c>
      <c r="C8" s="1095"/>
      <c r="D8" s="1095"/>
      <c r="E8" s="1095"/>
      <c r="F8" s="1095"/>
      <c r="G8" s="1095"/>
      <c r="H8" s="1095"/>
      <c r="I8" s="1095"/>
      <c r="J8" s="1095"/>
      <c r="K8" s="1095"/>
      <c r="L8" s="1095"/>
      <c r="M8" s="1095"/>
      <c r="N8" s="1095"/>
      <c r="O8" s="1095"/>
      <c r="P8" s="1096"/>
      <c r="Q8" s="1102">
        <v>956</v>
      </c>
      <c r="R8" s="1103"/>
      <c r="S8" s="1103"/>
      <c r="T8" s="1103"/>
      <c r="U8" s="1103"/>
      <c r="V8" s="1103">
        <v>956</v>
      </c>
      <c r="W8" s="1103"/>
      <c r="X8" s="1103"/>
      <c r="Y8" s="1103"/>
      <c r="Z8" s="1103"/>
      <c r="AA8" s="1103" t="s">
        <v>463</v>
      </c>
      <c r="AB8" s="1103"/>
      <c r="AC8" s="1103"/>
      <c r="AD8" s="1103"/>
      <c r="AE8" s="1104"/>
      <c r="AF8" s="1099" t="s">
        <v>129</v>
      </c>
      <c r="AG8" s="1100"/>
      <c r="AH8" s="1100"/>
      <c r="AI8" s="1100"/>
      <c r="AJ8" s="1101"/>
      <c r="AK8" s="1144">
        <v>183</v>
      </c>
      <c r="AL8" s="1145"/>
      <c r="AM8" s="1145"/>
      <c r="AN8" s="1145"/>
      <c r="AO8" s="1145"/>
      <c r="AP8" s="1145">
        <v>1559</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539</v>
      </c>
      <c r="BT8" s="1057"/>
      <c r="BU8" s="1057"/>
      <c r="BV8" s="1057"/>
      <c r="BW8" s="1057"/>
      <c r="BX8" s="1057"/>
      <c r="BY8" s="1057"/>
      <c r="BZ8" s="1057"/>
      <c r="CA8" s="1057"/>
      <c r="CB8" s="1057"/>
      <c r="CC8" s="1057"/>
      <c r="CD8" s="1057"/>
      <c r="CE8" s="1057"/>
      <c r="CF8" s="1057"/>
      <c r="CG8" s="1078"/>
      <c r="CH8" s="1053">
        <v>0</v>
      </c>
      <c r="CI8" s="1054"/>
      <c r="CJ8" s="1054"/>
      <c r="CK8" s="1054"/>
      <c r="CL8" s="1055"/>
      <c r="CM8" s="1053">
        <v>57</v>
      </c>
      <c r="CN8" s="1054"/>
      <c r="CO8" s="1054"/>
      <c r="CP8" s="1054"/>
      <c r="CQ8" s="1055"/>
      <c r="CR8" s="1053">
        <v>21</v>
      </c>
      <c r="CS8" s="1054"/>
      <c r="CT8" s="1054"/>
      <c r="CU8" s="1054"/>
      <c r="CV8" s="1055"/>
      <c r="CW8" s="1053" t="s">
        <v>463</v>
      </c>
      <c r="CX8" s="1054"/>
      <c r="CY8" s="1054"/>
      <c r="CZ8" s="1054"/>
      <c r="DA8" s="1055"/>
      <c r="DB8" s="1053" t="s">
        <v>463</v>
      </c>
      <c r="DC8" s="1054"/>
      <c r="DD8" s="1054"/>
      <c r="DE8" s="1054"/>
      <c r="DF8" s="1055"/>
      <c r="DG8" s="1053" t="s">
        <v>463</v>
      </c>
      <c r="DH8" s="1054"/>
      <c r="DI8" s="1054"/>
      <c r="DJ8" s="1054"/>
      <c r="DK8" s="1055"/>
      <c r="DL8" s="1053" t="s">
        <v>463</v>
      </c>
      <c r="DM8" s="1054"/>
      <c r="DN8" s="1054"/>
      <c r="DO8" s="1054"/>
      <c r="DP8" s="1055"/>
      <c r="DQ8" s="1053" t="s">
        <v>463</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344</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345</v>
      </c>
      <c r="B23" s="1001" t="s">
        <v>346</v>
      </c>
      <c r="C23" s="1002"/>
      <c r="D23" s="1002"/>
      <c r="E23" s="1002"/>
      <c r="F23" s="1002"/>
      <c r="G23" s="1002"/>
      <c r="H23" s="1002"/>
      <c r="I23" s="1002"/>
      <c r="J23" s="1002"/>
      <c r="K23" s="1002"/>
      <c r="L23" s="1002"/>
      <c r="M23" s="1002"/>
      <c r="N23" s="1002"/>
      <c r="O23" s="1002"/>
      <c r="P23" s="1012"/>
      <c r="Q23" s="1131">
        <v>46100</v>
      </c>
      <c r="R23" s="1125"/>
      <c r="S23" s="1125"/>
      <c r="T23" s="1125"/>
      <c r="U23" s="1125"/>
      <c r="V23" s="1125">
        <v>45530</v>
      </c>
      <c r="W23" s="1125"/>
      <c r="X23" s="1125"/>
      <c r="Y23" s="1125"/>
      <c r="Z23" s="1125"/>
      <c r="AA23" s="1125">
        <v>569</v>
      </c>
      <c r="AB23" s="1125"/>
      <c r="AC23" s="1125"/>
      <c r="AD23" s="1125"/>
      <c r="AE23" s="1132"/>
      <c r="AF23" s="1133">
        <v>569</v>
      </c>
      <c r="AG23" s="1125"/>
      <c r="AH23" s="1125"/>
      <c r="AI23" s="1125"/>
      <c r="AJ23" s="1134"/>
      <c r="AK23" s="1135"/>
      <c r="AL23" s="1136"/>
      <c r="AM23" s="1136"/>
      <c r="AN23" s="1136"/>
      <c r="AO23" s="1136"/>
      <c r="AP23" s="1125">
        <v>35548</v>
      </c>
      <c r="AQ23" s="1125"/>
      <c r="AR23" s="1125"/>
      <c r="AS23" s="1125"/>
      <c r="AT23" s="1125"/>
      <c r="AU23" s="1126"/>
      <c r="AV23" s="1126"/>
      <c r="AW23" s="1126"/>
      <c r="AX23" s="1126"/>
      <c r="AY23" s="1127"/>
      <c r="AZ23" s="1128" t="s">
        <v>347</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348</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349</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325</v>
      </c>
      <c r="B26" s="1060"/>
      <c r="C26" s="1060"/>
      <c r="D26" s="1060"/>
      <c r="E26" s="1060"/>
      <c r="F26" s="1060"/>
      <c r="G26" s="1060"/>
      <c r="H26" s="1060"/>
      <c r="I26" s="1060"/>
      <c r="J26" s="1060"/>
      <c r="K26" s="1060"/>
      <c r="L26" s="1060"/>
      <c r="M26" s="1060"/>
      <c r="N26" s="1060"/>
      <c r="O26" s="1060"/>
      <c r="P26" s="1061"/>
      <c r="Q26" s="1065" t="s">
        <v>350</v>
      </c>
      <c r="R26" s="1066"/>
      <c r="S26" s="1066"/>
      <c r="T26" s="1066"/>
      <c r="U26" s="1067"/>
      <c r="V26" s="1065" t="s">
        <v>351</v>
      </c>
      <c r="W26" s="1066"/>
      <c r="X26" s="1066"/>
      <c r="Y26" s="1066"/>
      <c r="Z26" s="1067"/>
      <c r="AA26" s="1065" t="s">
        <v>352</v>
      </c>
      <c r="AB26" s="1066"/>
      <c r="AC26" s="1066"/>
      <c r="AD26" s="1066"/>
      <c r="AE26" s="1066"/>
      <c r="AF26" s="1119" t="s">
        <v>353</v>
      </c>
      <c r="AG26" s="1072"/>
      <c r="AH26" s="1072"/>
      <c r="AI26" s="1072"/>
      <c r="AJ26" s="1120"/>
      <c r="AK26" s="1066" t="s">
        <v>354</v>
      </c>
      <c r="AL26" s="1066"/>
      <c r="AM26" s="1066"/>
      <c r="AN26" s="1066"/>
      <c r="AO26" s="1067"/>
      <c r="AP26" s="1065" t="s">
        <v>355</v>
      </c>
      <c r="AQ26" s="1066"/>
      <c r="AR26" s="1066"/>
      <c r="AS26" s="1066"/>
      <c r="AT26" s="1067"/>
      <c r="AU26" s="1065" t="s">
        <v>356</v>
      </c>
      <c r="AV26" s="1066"/>
      <c r="AW26" s="1066"/>
      <c r="AX26" s="1066"/>
      <c r="AY26" s="1067"/>
      <c r="AZ26" s="1065" t="s">
        <v>357</v>
      </c>
      <c r="BA26" s="1066"/>
      <c r="BB26" s="1066"/>
      <c r="BC26" s="1066"/>
      <c r="BD26" s="1067"/>
      <c r="BE26" s="1065" t="s">
        <v>332</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358</v>
      </c>
      <c r="C28" s="1112"/>
      <c r="D28" s="1112"/>
      <c r="E28" s="1112"/>
      <c r="F28" s="1112"/>
      <c r="G28" s="1112"/>
      <c r="H28" s="1112"/>
      <c r="I28" s="1112"/>
      <c r="J28" s="1112"/>
      <c r="K28" s="1112"/>
      <c r="L28" s="1112"/>
      <c r="M28" s="1112"/>
      <c r="N28" s="1112"/>
      <c r="O28" s="1112"/>
      <c r="P28" s="1113"/>
      <c r="Q28" s="1114">
        <v>13083</v>
      </c>
      <c r="R28" s="1115"/>
      <c r="S28" s="1115"/>
      <c r="T28" s="1115"/>
      <c r="U28" s="1115"/>
      <c r="V28" s="1115">
        <v>12912</v>
      </c>
      <c r="W28" s="1115"/>
      <c r="X28" s="1115"/>
      <c r="Y28" s="1115"/>
      <c r="Z28" s="1115"/>
      <c r="AA28" s="1115">
        <v>171</v>
      </c>
      <c r="AB28" s="1115"/>
      <c r="AC28" s="1115"/>
      <c r="AD28" s="1115"/>
      <c r="AE28" s="1116"/>
      <c r="AF28" s="1117">
        <v>171</v>
      </c>
      <c r="AG28" s="1115"/>
      <c r="AH28" s="1115"/>
      <c r="AI28" s="1115"/>
      <c r="AJ28" s="1118"/>
      <c r="AK28" s="1106">
        <v>1326</v>
      </c>
      <c r="AL28" s="1107"/>
      <c r="AM28" s="1107"/>
      <c r="AN28" s="1107"/>
      <c r="AO28" s="1107"/>
      <c r="AP28" s="1107" t="s">
        <v>463</v>
      </c>
      <c r="AQ28" s="1107"/>
      <c r="AR28" s="1107"/>
      <c r="AS28" s="1107"/>
      <c r="AT28" s="1107"/>
      <c r="AU28" s="1107" t="s">
        <v>463</v>
      </c>
      <c r="AV28" s="1107"/>
      <c r="AW28" s="1107"/>
      <c r="AX28" s="1107"/>
      <c r="AY28" s="1107"/>
      <c r="AZ28" s="1108" t="s">
        <v>463</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359</v>
      </c>
      <c r="C29" s="1095"/>
      <c r="D29" s="1095"/>
      <c r="E29" s="1095"/>
      <c r="F29" s="1095"/>
      <c r="G29" s="1095"/>
      <c r="H29" s="1095"/>
      <c r="I29" s="1095"/>
      <c r="J29" s="1095"/>
      <c r="K29" s="1095"/>
      <c r="L29" s="1095"/>
      <c r="M29" s="1095"/>
      <c r="N29" s="1095"/>
      <c r="O29" s="1095"/>
      <c r="P29" s="1096"/>
      <c r="Q29" s="1102">
        <v>11137</v>
      </c>
      <c r="R29" s="1103"/>
      <c r="S29" s="1103"/>
      <c r="T29" s="1103"/>
      <c r="U29" s="1103"/>
      <c r="V29" s="1103">
        <v>10938</v>
      </c>
      <c r="W29" s="1103"/>
      <c r="X29" s="1103"/>
      <c r="Y29" s="1103"/>
      <c r="Z29" s="1103"/>
      <c r="AA29" s="1103">
        <v>199</v>
      </c>
      <c r="AB29" s="1103"/>
      <c r="AC29" s="1103"/>
      <c r="AD29" s="1103"/>
      <c r="AE29" s="1104"/>
      <c r="AF29" s="1099">
        <v>199</v>
      </c>
      <c r="AG29" s="1100"/>
      <c r="AH29" s="1100"/>
      <c r="AI29" s="1100"/>
      <c r="AJ29" s="1101"/>
      <c r="AK29" s="1044">
        <v>1800</v>
      </c>
      <c r="AL29" s="1035"/>
      <c r="AM29" s="1035"/>
      <c r="AN29" s="1035"/>
      <c r="AO29" s="1035"/>
      <c r="AP29" s="1035" t="s">
        <v>463</v>
      </c>
      <c r="AQ29" s="1035"/>
      <c r="AR29" s="1035"/>
      <c r="AS29" s="1035"/>
      <c r="AT29" s="1035"/>
      <c r="AU29" s="1035" t="s">
        <v>463</v>
      </c>
      <c r="AV29" s="1035"/>
      <c r="AW29" s="1035"/>
      <c r="AX29" s="1035"/>
      <c r="AY29" s="1035"/>
      <c r="AZ29" s="1105" t="s">
        <v>463</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360</v>
      </c>
      <c r="C30" s="1095"/>
      <c r="D30" s="1095"/>
      <c r="E30" s="1095"/>
      <c r="F30" s="1095"/>
      <c r="G30" s="1095"/>
      <c r="H30" s="1095"/>
      <c r="I30" s="1095"/>
      <c r="J30" s="1095"/>
      <c r="K30" s="1095"/>
      <c r="L30" s="1095"/>
      <c r="M30" s="1095"/>
      <c r="N30" s="1095"/>
      <c r="O30" s="1095"/>
      <c r="P30" s="1096"/>
      <c r="Q30" s="1102">
        <v>1939</v>
      </c>
      <c r="R30" s="1103"/>
      <c r="S30" s="1103"/>
      <c r="T30" s="1103"/>
      <c r="U30" s="1103"/>
      <c r="V30" s="1103">
        <v>1878</v>
      </c>
      <c r="W30" s="1103"/>
      <c r="X30" s="1103"/>
      <c r="Y30" s="1103"/>
      <c r="Z30" s="1103"/>
      <c r="AA30" s="1103">
        <v>61</v>
      </c>
      <c r="AB30" s="1103"/>
      <c r="AC30" s="1103"/>
      <c r="AD30" s="1103"/>
      <c r="AE30" s="1104"/>
      <c r="AF30" s="1099">
        <v>61</v>
      </c>
      <c r="AG30" s="1100"/>
      <c r="AH30" s="1100"/>
      <c r="AI30" s="1100"/>
      <c r="AJ30" s="1101"/>
      <c r="AK30" s="1044">
        <v>393</v>
      </c>
      <c r="AL30" s="1035"/>
      <c r="AM30" s="1035"/>
      <c r="AN30" s="1035"/>
      <c r="AO30" s="1035"/>
      <c r="AP30" s="1035" t="s">
        <v>463</v>
      </c>
      <c r="AQ30" s="1035"/>
      <c r="AR30" s="1035"/>
      <c r="AS30" s="1035"/>
      <c r="AT30" s="1035"/>
      <c r="AU30" s="1035" t="s">
        <v>463</v>
      </c>
      <c r="AV30" s="1035"/>
      <c r="AW30" s="1035"/>
      <c r="AX30" s="1035"/>
      <c r="AY30" s="1035"/>
      <c r="AZ30" s="1105" t="s">
        <v>463</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361</v>
      </c>
      <c r="C31" s="1095"/>
      <c r="D31" s="1095"/>
      <c r="E31" s="1095"/>
      <c r="F31" s="1095"/>
      <c r="G31" s="1095"/>
      <c r="H31" s="1095"/>
      <c r="I31" s="1095"/>
      <c r="J31" s="1095"/>
      <c r="K31" s="1095"/>
      <c r="L31" s="1095"/>
      <c r="M31" s="1095"/>
      <c r="N31" s="1095"/>
      <c r="O31" s="1095"/>
      <c r="P31" s="1096"/>
      <c r="Q31" s="1102">
        <v>2308</v>
      </c>
      <c r="R31" s="1103"/>
      <c r="S31" s="1103"/>
      <c r="T31" s="1103"/>
      <c r="U31" s="1103"/>
      <c r="V31" s="1103">
        <v>1848</v>
      </c>
      <c r="W31" s="1103"/>
      <c r="X31" s="1103"/>
      <c r="Y31" s="1103"/>
      <c r="Z31" s="1103"/>
      <c r="AA31" s="1103">
        <v>460</v>
      </c>
      <c r="AB31" s="1103"/>
      <c r="AC31" s="1103"/>
      <c r="AD31" s="1103"/>
      <c r="AE31" s="1104"/>
      <c r="AF31" s="1099">
        <v>3156</v>
      </c>
      <c r="AG31" s="1100"/>
      <c r="AH31" s="1100"/>
      <c r="AI31" s="1100"/>
      <c r="AJ31" s="1101"/>
      <c r="AK31" s="1044">
        <v>4</v>
      </c>
      <c r="AL31" s="1035"/>
      <c r="AM31" s="1035"/>
      <c r="AN31" s="1035"/>
      <c r="AO31" s="1035"/>
      <c r="AP31" s="1035">
        <v>895</v>
      </c>
      <c r="AQ31" s="1035"/>
      <c r="AR31" s="1035"/>
      <c r="AS31" s="1035"/>
      <c r="AT31" s="1035"/>
      <c r="AU31" s="1035">
        <v>1</v>
      </c>
      <c r="AV31" s="1035"/>
      <c r="AW31" s="1035"/>
      <c r="AX31" s="1035"/>
      <c r="AY31" s="1035"/>
      <c r="AZ31" s="1105" t="s">
        <v>463</v>
      </c>
      <c r="BA31" s="1105"/>
      <c r="BB31" s="1105"/>
      <c r="BC31" s="1105"/>
      <c r="BD31" s="1105"/>
      <c r="BE31" s="1036" t="s">
        <v>362</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363</v>
      </c>
      <c r="C32" s="1095"/>
      <c r="D32" s="1095"/>
      <c r="E32" s="1095"/>
      <c r="F32" s="1095"/>
      <c r="G32" s="1095"/>
      <c r="H32" s="1095"/>
      <c r="I32" s="1095"/>
      <c r="J32" s="1095"/>
      <c r="K32" s="1095"/>
      <c r="L32" s="1095"/>
      <c r="M32" s="1095"/>
      <c r="N32" s="1095"/>
      <c r="O32" s="1095"/>
      <c r="P32" s="1096"/>
      <c r="Q32" s="1102">
        <v>3242</v>
      </c>
      <c r="R32" s="1103"/>
      <c r="S32" s="1103"/>
      <c r="T32" s="1103"/>
      <c r="U32" s="1103"/>
      <c r="V32" s="1103">
        <v>2854</v>
      </c>
      <c r="W32" s="1103"/>
      <c r="X32" s="1103"/>
      <c r="Y32" s="1103"/>
      <c r="Z32" s="1103"/>
      <c r="AA32" s="1103">
        <v>388</v>
      </c>
      <c r="AB32" s="1103"/>
      <c r="AC32" s="1103"/>
      <c r="AD32" s="1103"/>
      <c r="AE32" s="1104"/>
      <c r="AF32" s="1099">
        <v>0</v>
      </c>
      <c r="AG32" s="1100"/>
      <c r="AH32" s="1100"/>
      <c r="AI32" s="1100"/>
      <c r="AJ32" s="1101"/>
      <c r="AK32" s="1044">
        <v>1418</v>
      </c>
      <c r="AL32" s="1035"/>
      <c r="AM32" s="1035"/>
      <c r="AN32" s="1035"/>
      <c r="AO32" s="1035"/>
      <c r="AP32" s="1035">
        <v>29165</v>
      </c>
      <c r="AQ32" s="1035"/>
      <c r="AR32" s="1035"/>
      <c r="AS32" s="1035"/>
      <c r="AT32" s="1035"/>
      <c r="AU32" s="1035">
        <v>17878</v>
      </c>
      <c r="AV32" s="1035"/>
      <c r="AW32" s="1035"/>
      <c r="AX32" s="1035"/>
      <c r="AY32" s="1035"/>
      <c r="AZ32" s="1105" t="s">
        <v>463</v>
      </c>
      <c r="BA32" s="1105"/>
      <c r="BB32" s="1105"/>
      <c r="BC32" s="1105"/>
      <c r="BD32" s="1105"/>
      <c r="BE32" s="1036" t="s">
        <v>362</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364</v>
      </c>
      <c r="C33" s="1095"/>
      <c r="D33" s="1095"/>
      <c r="E33" s="1095"/>
      <c r="F33" s="1095"/>
      <c r="G33" s="1095"/>
      <c r="H33" s="1095"/>
      <c r="I33" s="1095"/>
      <c r="J33" s="1095"/>
      <c r="K33" s="1095"/>
      <c r="L33" s="1095"/>
      <c r="M33" s="1095"/>
      <c r="N33" s="1095"/>
      <c r="O33" s="1095"/>
      <c r="P33" s="1096"/>
      <c r="Q33" s="1102">
        <v>63</v>
      </c>
      <c r="R33" s="1103"/>
      <c r="S33" s="1103"/>
      <c r="T33" s="1103"/>
      <c r="U33" s="1103"/>
      <c r="V33" s="1103">
        <v>63</v>
      </c>
      <c r="W33" s="1103"/>
      <c r="X33" s="1103"/>
      <c r="Y33" s="1103"/>
      <c r="Z33" s="1103"/>
      <c r="AA33" s="1103" t="s">
        <v>463</v>
      </c>
      <c r="AB33" s="1103"/>
      <c r="AC33" s="1103"/>
      <c r="AD33" s="1103"/>
      <c r="AE33" s="1104"/>
      <c r="AF33" s="1099" t="s">
        <v>129</v>
      </c>
      <c r="AG33" s="1100"/>
      <c r="AH33" s="1100"/>
      <c r="AI33" s="1100"/>
      <c r="AJ33" s="1101"/>
      <c r="AK33" s="1044">
        <v>59</v>
      </c>
      <c r="AL33" s="1035"/>
      <c r="AM33" s="1035"/>
      <c r="AN33" s="1035"/>
      <c r="AO33" s="1035"/>
      <c r="AP33" s="1035" t="s">
        <v>463</v>
      </c>
      <c r="AQ33" s="1035"/>
      <c r="AR33" s="1035"/>
      <c r="AS33" s="1035"/>
      <c r="AT33" s="1035"/>
      <c r="AU33" s="1035" t="s">
        <v>463</v>
      </c>
      <c r="AV33" s="1035"/>
      <c r="AW33" s="1035"/>
      <c r="AX33" s="1035"/>
      <c r="AY33" s="1035"/>
      <c r="AZ33" s="1105" t="s">
        <v>463</v>
      </c>
      <c r="BA33" s="1105"/>
      <c r="BB33" s="1105"/>
      <c r="BC33" s="1105"/>
      <c r="BD33" s="1105"/>
      <c r="BE33" s="1036" t="s">
        <v>365</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366</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345</v>
      </c>
      <c r="B63" s="1001" t="s">
        <v>367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3587</v>
      </c>
      <c r="AG63" s="1023"/>
      <c r="AH63" s="1023"/>
      <c r="AI63" s="1023"/>
      <c r="AJ63" s="1086"/>
      <c r="AK63" s="1087"/>
      <c r="AL63" s="1027"/>
      <c r="AM63" s="1027"/>
      <c r="AN63" s="1027"/>
      <c r="AO63" s="1027"/>
      <c r="AP63" s="1023">
        <v>30060</v>
      </c>
      <c r="AQ63" s="1023"/>
      <c r="AR63" s="1023"/>
      <c r="AS63" s="1023"/>
      <c r="AT63" s="1023"/>
      <c r="AU63" s="1023">
        <v>17879</v>
      </c>
      <c r="AV63" s="1023"/>
      <c r="AW63" s="1023"/>
      <c r="AX63" s="1023"/>
      <c r="AY63" s="1023"/>
      <c r="AZ63" s="1081"/>
      <c r="BA63" s="1081"/>
      <c r="BB63" s="1081"/>
      <c r="BC63" s="1081"/>
      <c r="BD63" s="1081"/>
      <c r="BE63" s="1024"/>
      <c r="BF63" s="1024"/>
      <c r="BG63" s="1024"/>
      <c r="BH63" s="1024"/>
      <c r="BI63" s="1025"/>
      <c r="BJ63" s="1082" t="s">
        <v>129</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368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369</v>
      </c>
      <c r="B66" s="1060"/>
      <c r="C66" s="1060"/>
      <c r="D66" s="1060"/>
      <c r="E66" s="1060"/>
      <c r="F66" s="1060"/>
      <c r="G66" s="1060"/>
      <c r="H66" s="1060"/>
      <c r="I66" s="1060"/>
      <c r="J66" s="1060"/>
      <c r="K66" s="1060"/>
      <c r="L66" s="1060"/>
      <c r="M66" s="1060"/>
      <c r="N66" s="1060"/>
      <c r="O66" s="1060"/>
      <c r="P66" s="1061"/>
      <c r="Q66" s="1065" t="s">
        <v>370</v>
      </c>
      <c r="R66" s="1066"/>
      <c r="S66" s="1066"/>
      <c r="T66" s="1066"/>
      <c r="U66" s="1067"/>
      <c r="V66" s="1065" t="s">
        <v>371</v>
      </c>
      <c r="W66" s="1066"/>
      <c r="X66" s="1066"/>
      <c r="Y66" s="1066"/>
      <c r="Z66" s="1067"/>
      <c r="AA66" s="1065" t="s">
        <v>372</v>
      </c>
      <c r="AB66" s="1066"/>
      <c r="AC66" s="1066"/>
      <c r="AD66" s="1066"/>
      <c r="AE66" s="1067"/>
      <c r="AF66" s="1071" t="s">
        <v>373</v>
      </c>
      <c r="AG66" s="1072"/>
      <c r="AH66" s="1072"/>
      <c r="AI66" s="1072"/>
      <c r="AJ66" s="1073"/>
      <c r="AK66" s="1065" t="s">
        <v>354</v>
      </c>
      <c r="AL66" s="1060"/>
      <c r="AM66" s="1060"/>
      <c r="AN66" s="1060"/>
      <c r="AO66" s="1061"/>
      <c r="AP66" s="1065" t="s">
        <v>374</v>
      </c>
      <c r="AQ66" s="1066"/>
      <c r="AR66" s="1066"/>
      <c r="AS66" s="1066"/>
      <c r="AT66" s="1067"/>
      <c r="AU66" s="1065" t="s">
        <v>375</v>
      </c>
      <c r="AV66" s="1066"/>
      <c r="AW66" s="1066"/>
      <c r="AX66" s="1066"/>
      <c r="AY66" s="1067"/>
      <c r="AZ66" s="1065" t="s">
        <v>332</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532</v>
      </c>
      <c r="C68" s="1050"/>
      <c r="D68" s="1050"/>
      <c r="E68" s="1050"/>
      <c r="F68" s="1050"/>
      <c r="G68" s="1050"/>
      <c r="H68" s="1050"/>
      <c r="I68" s="1050"/>
      <c r="J68" s="1050"/>
      <c r="K68" s="1050"/>
      <c r="L68" s="1050"/>
      <c r="M68" s="1050"/>
      <c r="N68" s="1050"/>
      <c r="O68" s="1050"/>
      <c r="P68" s="1051"/>
      <c r="Q68" s="1052">
        <v>2712</v>
      </c>
      <c r="R68" s="1046"/>
      <c r="S68" s="1046"/>
      <c r="T68" s="1046"/>
      <c r="U68" s="1046"/>
      <c r="V68" s="1046">
        <v>2506</v>
      </c>
      <c r="W68" s="1046"/>
      <c r="X68" s="1046"/>
      <c r="Y68" s="1046"/>
      <c r="Z68" s="1046"/>
      <c r="AA68" s="1046">
        <v>206</v>
      </c>
      <c r="AB68" s="1046"/>
      <c r="AC68" s="1046"/>
      <c r="AD68" s="1046"/>
      <c r="AE68" s="1046"/>
      <c r="AF68" s="1046">
        <v>108</v>
      </c>
      <c r="AG68" s="1046"/>
      <c r="AH68" s="1046"/>
      <c r="AI68" s="1046"/>
      <c r="AJ68" s="1046"/>
      <c r="AK68" s="1046">
        <v>10</v>
      </c>
      <c r="AL68" s="1046"/>
      <c r="AM68" s="1046"/>
      <c r="AN68" s="1046"/>
      <c r="AO68" s="1046"/>
      <c r="AP68" s="1046">
        <v>1638</v>
      </c>
      <c r="AQ68" s="1046"/>
      <c r="AR68" s="1046"/>
      <c r="AS68" s="1046"/>
      <c r="AT68" s="1046"/>
      <c r="AU68" s="1046">
        <v>675</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533</v>
      </c>
      <c r="C69" s="1039"/>
      <c r="D69" s="1039"/>
      <c r="E69" s="1039"/>
      <c r="F69" s="1039"/>
      <c r="G69" s="1039"/>
      <c r="H69" s="1039"/>
      <c r="I69" s="1039"/>
      <c r="J69" s="1039"/>
      <c r="K69" s="1039"/>
      <c r="L69" s="1039"/>
      <c r="M69" s="1039"/>
      <c r="N69" s="1039"/>
      <c r="O69" s="1039"/>
      <c r="P69" s="1040"/>
      <c r="Q69" s="1041">
        <v>3123</v>
      </c>
      <c r="R69" s="1035"/>
      <c r="S69" s="1035"/>
      <c r="T69" s="1035"/>
      <c r="U69" s="1035"/>
      <c r="V69" s="1035">
        <v>3117</v>
      </c>
      <c r="W69" s="1035"/>
      <c r="X69" s="1035"/>
      <c r="Y69" s="1035"/>
      <c r="Z69" s="1035"/>
      <c r="AA69" s="1035">
        <v>6</v>
      </c>
      <c r="AB69" s="1035"/>
      <c r="AC69" s="1035"/>
      <c r="AD69" s="1035"/>
      <c r="AE69" s="1035"/>
      <c r="AF69" s="1035">
        <v>6</v>
      </c>
      <c r="AG69" s="1035"/>
      <c r="AH69" s="1035"/>
      <c r="AI69" s="1035"/>
      <c r="AJ69" s="1035"/>
      <c r="AK69" s="1035" t="s">
        <v>463</v>
      </c>
      <c r="AL69" s="1035"/>
      <c r="AM69" s="1035"/>
      <c r="AN69" s="1035"/>
      <c r="AO69" s="1035"/>
      <c r="AP69" s="1035">
        <v>992</v>
      </c>
      <c r="AQ69" s="1035"/>
      <c r="AR69" s="1035"/>
      <c r="AS69" s="1035"/>
      <c r="AT69" s="1035"/>
      <c r="AU69" s="1035">
        <v>425</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534</v>
      </c>
      <c r="C70" s="1039"/>
      <c r="D70" s="1039"/>
      <c r="E70" s="1039"/>
      <c r="F70" s="1039"/>
      <c r="G70" s="1039"/>
      <c r="H70" s="1039"/>
      <c r="I70" s="1039"/>
      <c r="J70" s="1039"/>
      <c r="K70" s="1039"/>
      <c r="L70" s="1039"/>
      <c r="M70" s="1039"/>
      <c r="N70" s="1039"/>
      <c r="O70" s="1039"/>
      <c r="P70" s="1040"/>
      <c r="Q70" s="1041">
        <v>219</v>
      </c>
      <c r="R70" s="1035"/>
      <c r="S70" s="1035"/>
      <c r="T70" s="1035"/>
      <c r="U70" s="1035"/>
      <c r="V70" s="1035">
        <v>195</v>
      </c>
      <c r="W70" s="1035"/>
      <c r="X70" s="1035"/>
      <c r="Y70" s="1035"/>
      <c r="Z70" s="1035"/>
      <c r="AA70" s="1035">
        <v>24</v>
      </c>
      <c r="AB70" s="1035"/>
      <c r="AC70" s="1035"/>
      <c r="AD70" s="1035"/>
      <c r="AE70" s="1035"/>
      <c r="AF70" s="1035">
        <v>24</v>
      </c>
      <c r="AG70" s="1035"/>
      <c r="AH70" s="1035"/>
      <c r="AI70" s="1035"/>
      <c r="AJ70" s="1035"/>
      <c r="AK70" s="1035" t="s">
        <v>463</v>
      </c>
      <c r="AL70" s="1035"/>
      <c r="AM70" s="1035"/>
      <c r="AN70" s="1035"/>
      <c r="AO70" s="1035"/>
      <c r="AP70" s="1035" t="s">
        <v>463</v>
      </c>
      <c r="AQ70" s="1035"/>
      <c r="AR70" s="1035"/>
      <c r="AS70" s="1035"/>
      <c r="AT70" s="1035"/>
      <c r="AU70" s="1035" t="s">
        <v>463</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535</v>
      </c>
      <c r="C71" s="1039"/>
      <c r="D71" s="1039"/>
      <c r="E71" s="1039"/>
      <c r="F71" s="1039"/>
      <c r="G71" s="1039"/>
      <c r="H71" s="1039"/>
      <c r="I71" s="1039"/>
      <c r="J71" s="1039"/>
      <c r="K71" s="1039"/>
      <c r="L71" s="1039"/>
      <c r="M71" s="1039"/>
      <c r="N71" s="1039"/>
      <c r="O71" s="1039"/>
      <c r="P71" s="1040"/>
      <c r="Q71" s="1041">
        <v>1282575</v>
      </c>
      <c r="R71" s="1035"/>
      <c r="S71" s="1035"/>
      <c r="T71" s="1035"/>
      <c r="U71" s="1035"/>
      <c r="V71" s="1035">
        <v>1237829</v>
      </c>
      <c r="W71" s="1035"/>
      <c r="X71" s="1035"/>
      <c r="Y71" s="1035"/>
      <c r="Z71" s="1035"/>
      <c r="AA71" s="1035">
        <v>44746</v>
      </c>
      <c r="AB71" s="1035"/>
      <c r="AC71" s="1035"/>
      <c r="AD71" s="1035"/>
      <c r="AE71" s="1035"/>
      <c r="AF71" s="1035">
        <v>44746</v>
      </c>
      <c r="AG71" s="1035"/>
      <c r="AH71" s="1035"/>
      <c r="AI71" s="1035"/>
      <c r="AJ71" s="1035"/>
      <c r="AK71" s="1035">
        <v>8500</v>
      </c>
      <c r="AL71" s="1035"/>
      <c r="AM71" s="1035"/>
      <c r="AN71" s="1035"/>
      <c r="AO71" s="1035"/>
      <c r="AP71" s="1035" t="s">
        <v>463</v>
      </c>
      <c r="AQ71" s="1035"/>
      <c r="AR71" s="1035"/>
      <c r="AS71" s="1035"/>
      <c r="AT71" s="1035"/>
      <c r="AU71" s="1035" t="s">
        <v>463</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536</v>
      </c>
      <c r="C72" s="1039"/>
      <c r="D72" s="1039"/>
      <c r="E72" s="1039"/>
      <c r="F72" s="1039"/>
      <c r="G72" s="1039"/>
      <c r="H72" s="1039"/>
      <c r="I72" s="1039"/>
      <c r="J72" s="1039"/>
      <c r="K72" s="1039"/>
      <c r="L72" s="1039"/>
      <c r="M72" s="1039"/>
      <c r="N72" s="1039"/>
      <c r="O72" s="1039"/>
      <c r="P72" s="1040"/>
      <c r="Q72" s="1041">
        <v>39340</v>
      </c>
      <c r="R72" s="1035"/>
      <c r="S72" s="1035"/>
      <c r="T72" s="1035"/>
      <c r="U72" s="1035"/>
      <c r="V72" s="1035">
        <v>34648</v>
      </c>
      <c r="W72" s="1035"/>
      <c r="X72" s="1035"/>
      <c r="Y72" s="1035"/>
      <c r="Z72" s="1035"/>
      <c r="AA72" s="1035">
        <v>4692</v>
      </c>
      <c r="AB72" s="1035"/>
      <c r="AC72" s="1035"/>
      <c r="AD72" s="1035"/>
      <c r="AE72" s="1035"/>
      <c r="AF72" s="1035">
        <v>22986</v>
      </c>
      <c r="AG72" s="1035"/>
      <c r="AH72" s="1035"/>
      <c r="AI72" s="1035"/>
      <c r="AJ72" s="1035"/>
      <c r="AK72" s="1035" t="s">
        <v>463</v>
      </c>
      <c r="AL72" s="1035"/>
      <c r="AM72" s="1035"/>
      <c r="AN72" s="1035"/>
      <c r="AO72" s="1035"/>
      <c r="AP72" s="1035">
        <v>103547</v>
      </c>
      <c r="AQ72" s="1035"/>
      <c r="AR72" s="1035"/>
      <c r="AS72" s="1035"/>
      <c r="AT72" s="1035"/>
      <c r="AU72" s="1035" t="s">
        <v>463</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537</v>
      </c>
      <c r="C73" s="1039"/>
      <c r="D73" s="1039"/>
      <c r="E73" s="1039"/>
      <c r="F73" s="1039"/>
      <c r="G73" s="1039"/>
      <c r="H73" s="1039"/>
      <c r="I73" s="1039"/>
      <c r="J73" s="1039"/>
      <c r="K73" s="1039"/>
      <c r="L73" s="1039"/>
      <c r="M73" s="1039"/>
      <c r="N73" s="1039"/>
      <c r="O73" s="1039"/>
      <c r="P73" s="1040"/>
      <c r="Q73" s="1041">
        <v>8419</v>
      </c>
      <c r="R73" s="1035"/>
      <c r="S73" s="1035"/>
      <c r="T73" s="1035"/>
      <c r="U73" s="1035"/>
      <c r="V73" s="1035">
        <v>5771</v>
      </c>
      <c r="W73" s="1035"/>
      <c r="X73" s="1035"/>
      <c r="Y73" s="1035"/>
      <c r="Z73" s="1035"/>
      <c r="AA73" s="1035">
        <v>2648</v>
      </c>
      <c r="AB73" s="1035"/>
      <c r="AC73" s="1035"/>
      <c r="AD73" s="1035"/>
      <c r="AE73" s="1035"/>
      <c r="AF73" s="1035">
        <v>21829</v>
      </c>
      <c r="AG73" s="1035"/>
      <c r="AH73" s="1035"/>
      <c r="AI73" s="1035"/>
      <c r="AJ73" s="1035"/>
      <c r="AK73" s="1035" t="s">
        <v>463</v>
      </c>
      <c r="AL73" s="1035"/>
      <c r="AM73" s="1035"/>
      <c r="AN73" s="1035"/>
      <c r="AO73" s="1035"/>
      <c r="AP73" s="1035">
        <v>18228</v>
      </c>
      <c r="AQ73" s="1035"/>
      <c r="AR73" s="1035"/>
      <c r="AS73" s="1035"/>
      <c r="AT73" s="1035"/>
      <c r="AU73" s="1035" t="s">
        <v>463</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345</v>
      </c>
      <c r="B88" s="1001" t="s">
        <v>376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89699</v>
      </c>
      <c r="AG88" s="1023"/>
      <c r="AH88" s="1023"/>
      <c r="AI88" s="1023"/>
      <c r="AJ88" s="1023"/>
      <c r="AK88" s="1027"/>
      <c r="AL88" s="1027"/>
      <c r="AM88" s="1027"/>
      <c r="AN88" s="1027"/>
      <c r="AO88" s="1027"/>
      <c r="AP88" s="1023">
        <v>124405</v>
      </c>
      <c r="AQ88" s="1023"/>
      <c r="AR88" s="1023"/>
      <c r="AS88" s="1023"/>
      <c r="AT88" s="1023"/>
      <c r="AU88" s="1023">
        <v>1100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345</v>
      </c>
      <c r="BR102" s="1001" t="s">
        <v>377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31</v>
      </c>
      <c r="CS102" s="1017"/>
      <c r="CT102" s="1017"/>
      <c r="CU102" s="1017"/>
      <c r="CV102" s="1018"/>
      <c r="CW102" s="1016">
        <v>203</v>
      </c>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378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379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380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382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383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384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385</v>
      </c>
      <c r="AB109" s="960"/>
      <c r="AC109" s="960"/>
      <c r="AD109" s="960"/>
      <c r="AE109" s="961"/>
      <c r="AF109" s="962" t="s">
        <v>386</v>
      </c>
      <c r="AG109" s="960"/>
      <c r="AH109" s="960"/>
      <c r="AI109" s="960"/>
      <c r="AJ109" s="961"/>
      <c r="AK109" s="962" t="s">
        <v>275</v>
      </c>
      <c r="AL109" s="960"/>
      <c r="AM109" s="960"/>
      <c r="AN109" s="960"/>
      <c r="AO109" s="961"/>
      <c r="AP109" s="962" t="s">
        <v>387</v>
      </c>
      <c r="AQ109" s="960"/>
      <c r="AR109" s="960"/>
      <c r="AS109" s="960"/>
      <c r="AT109" s="993"/>
      <c r="AU109" s="959" t="s">
        <v>384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385</v>
      </c>
      <c r="BR109" s="960"/>
      <c r="BS109" s="960"/>
      <c r="BT109" s="960"/>
      <c r="BU109" s="961"/>
      <c r="BV109" s="962" t="s">
        <v>386</v>
      </c>
      <c r="BW109" s="960"/>
      <c r="BX109" s="960"/>
      <c r="BY109" s="960"/>
      <c r="BZ109" s="961"/>
      <c r="CA109" s="962" t="s">
        <v>275</v>
      </c>
      <c r="CB109" s="960"/>
      <c r="CC109" s="960"/>
      <c r="CD109" s="960"/>
      <c r="CE109" s="961"/>
      <c r="CF109" s="1000" t="s">
        <v>387</v>
      </c>
      <c r="CG109" s="1000"/>
      <c r="CH109" s="1000"/>
      <c r="CI109" s="1000"/>
      <c r="CJ109" s="1000"/>
      <c r="CK109" s="962" t="s">
        <v>388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385</v>
      </c>
      <c r="DH109" s="960"/>
      <c r="DI109" s="960"/>
      <c r="DJ109" s="960"/>
      <c r="DK109" s="961"/>
      <c r="DL109" s="962" t="s">
        <v>386</v>
      </c>
      <c r="DM109" s="960"/>
      <c r="DN109" s="960"/>
      <c r="DO109" s="960"/>
      <c r="DP109" s="961"/>
      <c r="DQ109" s="962" t="s">
        <v>275</v>
      </c>
      <c r="DR109" s="960"/>
      <c r="DS109" s="960"/>
      <c r="DT109" s="960"/>
      <c r="DU109" s="961"/>
      <c r="DV109" s="962" t="s">
        <v>387</v>
      </c>
      <c r="DW109" s="960"/>
      <c r="DX109" s="960"/>
      <c r="DY109" s="960"/>
      <c r="DZ109" s="993"/>
    </row>
    <row r="110" spans="1:131" s="226" customFormat="1" ht="26.25" customHeight="1" x14ac:dyDescent="0.15">
      <c r="A110" s="871" t="s">
        <v>389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3488277</v>
      </c>
      <c r="AB110" s="953"/>
      <c r="AC110" s="953"/>
      <c r="AD110" s="953"/>
      <c r="AE110" s="954"/>
      <c r="AF110" s="955">
        <v>3395813</v>
      </c>
      <c r="AG110" s="953"/>
      <c r="AH110" s="953"/>
      <c r="AI110" s="953"/>
      <c r="AJ110" s="954"/>
      <c r="AK110" s="955">
        <v>3335034</v>
      </c>
      <c r="AL110" s="953"/>
      <c r="AM110" s="953"/>
      <c r="AN110" s="953"/>
      <c r="AO110" s="954"/>
      <c r="AP110" s="956">
        <v>15.4</v>
      </c>
      <c r="AQ110" s="957"/>
      <c r="AR110" s="957"/>
      <c r="AS110" s="957"/>
      <c r="AT110" s="958"/>
      <c r="AU110" s="994" t="s">
        <v>73</v>
      </c>
      <c r="AV110" s="995"/>
      <c r="AW110" s="995"/>
      <c r="AX110" s="995"/>
      <c r="AY110" s="995"/>
      <c r="AZ110" s="924" t="s">
        <v>390</v>
      </c>
      <c r="BA110" s="872"/>
      <c r="BB110" s="872"/>
      <c r="BC110" s="872"/>
      <c r="BD110" s="872"/>
      <c r="BE110" s="872"/>
      <c r="BF110" s="872"/>
      <c r="BG110" s="872"/>
      <c r="BH110" s="872"/>
      <c r="BI110" s="872"/>
      <c r="BJ110" s="872"/>
      <c r="BK110" s="872"/>
      <c r="BL110" s="872"/>
      <c r="BM110" s="872"/>
      <c r="BN110" s="872"/>
      <c r="BO110" s="872"/>
      <c r="BP110" s="873"/>
      <c r="BQ110" s="925">
        <v>37272379</v>
      </c>
      <c r="BR110" s="906"/>
      <c r="BS110" s="906"/>
      <c r="BT110" s="906"/>
      <c r="BU110" s="906"/>
      <c r="BV110" s="906">
        <v>36441522</v>
      </c>
      <c r="BW110" s="906"/>
      <c r="BX110" s="906"/>
      <c r="BY110" s="906"/>
      <c r="BZ110" s="906"/>
      <c r="CA110" s="906">
        <v>35547816</v>
      </c>
      <c r="CB110" s="906"/>
      <c r="CC110" s="906"/>
      <c r="CD110" s="906"/>
      <c r="CE110" s="906"/>
      <c r="CF110" s="930">
        <v>163.9</v>
      </c>
      <c r="CG110" s="931"/>
      <c r="CH110" s="931"/>
      <c r="CI110" s="931"/>
      <c r="CJ110" s="931"/>
      <c r="CK110" s="990" t="s">
        <v>391</v>
      </c>
      <c r="CL110" s="883"/>
      <c r="CM110" s="924" t="s">
        <v>392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129</v>
      </c>
      <c r="DH110" s="906"/>
      <c r="DI110" s="906"/>
      <c r="DJ110" s="906"/>
      <c r="DK110" s="906"/>
      <c r="DL110" s="906" t="s">
        <v>129</v>
      </c>
      <c r="DM110" s="906"/>
      <c r="DN110" s="906"/>
      <c r="DO110" s="906"/>
      <c r="DP110" s="906"/>
      <c r="DQ110" s="906" t="s">
        <v>129</v>
      </c>
      <c r="DR110" s="906"/>
      <c r="DS110" s="906"/>
      <c r="DT110" s="906"/>
      <c r="DU110" s="906"/>
      <c r="DV110" s="907" t="s">
        <v>129</v>
      </c>
      <c r="DW110" s="907"/>
      <c r="DX110" s="907"/>
      <c r="DY110" s="907"/>
      <c r="DZ110" s="908"/>
    </row>
    <row r="111" spans="1:131" s="226" customFormat="1" ht="26.25" customHeight="1" x14ac:dyDescent="0.15">
      <c r="A111" s="838" t="s">
        <v>393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347</v>
      </c>
      <c r="AB111" s="983"/>
      <c r="AC111" s="983"/>
      <c r="AD111" s="983"/>
      <c r="AE111" s="984"/>
      <c r="AF111" s="985" t="s">
        <v>129</v>
      </c>
      <c r="AG111" s="983"/>
      <c r="AH111" s="983"/>
      <c r="AI111" s="983"/>
      <c r="AJ111" s="984"/>
      <c r="AK111" s="985" t="s">
        <v>347</v>
      </c>
      <c r="AL111" s="983"/>
      <c r="AM111" s="983"/>
      <c r="AN111" s="983"/>
      <c r="AO111" s="984"/>
      <c r="AP111" s="986" t="s">
        <v>129</v>
      </c>
      <c r="AQ111" s="987"/>
      <c r="AR111" s="987"/>
      <c r="AS111" s="987"/>
      <c r="AT111" s="988"/>
      <c r="AU111" s="996"/>
      <c r="AV111" s="997"/>
      <c r="AW111" s="997"/>
      <c r="AX111" s="997"/>
      <c r="AY111" s="997"/>
      <c r="AZ111" s="879" t="s">
        <v>394</v>
      </c>
      <c r="BA111" s="816"/>
      <c r="BB111" s="816"/>
      <c r="BC111" s="816"/>
      <c r="BD111" s="816"/>
      <c r="BE111" s="816"/>
      <c r="BF111" s="816"/>
      <c r="BG111" s="816"/>
      <c r="BH111" s="816"/>
      <c r="BI111" s="816"/>
      <c r="BJ111" s="816"/>
      <c r="BK111" s="816"/>
      <c r="BL111" s="816"/>
      <c r="BM111" s="816"/>
      <c r="BN111" s="816"/>
      <c r="BO111" s="816"/>
      <c r="BP111" s="817"/>
      <c r="BQ111" s="880" t="s">
        <v>129</v>
      </c>
      <c r="BR111" s="881"/>
      <c r="BS111" s="881"/>
      <c r="BT111" s="881"/>
      <c r="BU111" s="881"/>
      <c r="BV111" s="881" t="s">
        <v>347</v>
      </c>
      <c r="BW111" s="881"/>
      <c r="BX111" s="881"/>
      <c r="BY111" s="881"/>
      <c r="BZ111" s="881"/>
      <c r="CA111" s="881" t="s">
        <v>347</v>
      </c>
      <c r="CB111" s="881"/>
      <c r="CC111" s="881"/>
      <c r="CD111" s="881"/>
      <c r="CE111" s="881"/>
      <c r="CF111" s="939" t="s">
        <v>347</v>
      </c>
      <c r="CG111" s="940"/>
      <c r="CH111" s="940"/>
      <c r="CI111" s="940"/>
      <c r="CJ111" s="940"/>
      <c r="CK111" s="991"/>
      <c r="CL111" s="885"/>
      <c r="CM111" s="879" t="s">
        <v>395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129</v>
      </c>
      <c r="DH111" s="881"/>
      <c r="DI111" s="881"/>
      <c r="DJ111" s="881"/>
      <c r="DK111" s="881"/>
      <c r="DL111" s="881" t="s">
        <v>129</v>
      </c>
      <c r="DM111" s="881"/>
      <c r="DN111" s="881"/>
      <c r="DO111" s="881"/>
      <c r="DP111" s="881"/>
      <c r="DQ111" s="881" t="s">
        <v>129</v>
      </c>
      <c r="DR111" s="881"/>
      <c r="DS111" s="881"/>
      <c r="DT111" s="881"/>
      <c r="DU111" s="881"/>
      <c r="DV111" s="858" t="s">
        <v>347</v>
      </c>
      <c r="DW111" s="858"/>
      <c r="DX111" s="858"/>
      <c r="DY111" s="858"/>
      <c r="DZ111" s="859"/>
    </row>
    <row r="112" spans="1:131" s="226" customFormat="1" ht="26.25" customHeight="1" x14ac:dyDescent="0.15">
      <c r="A112" s="976" t="s">
        <v>396</v>
      </c>
      <c r="B112" s="977"/>
      <c r="C112" s="816" t="s">
        <v>397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129</v>
      </c>
      <c r="AB112" s="844"/>
      <c r="AC112" s="844"/>
      <c r="AD112" s="844"/>
      <c r="AE112" s="845"/>
      <c r="AF112" s="846" t="s">
        <v>347</v>
      </c>
      <c r="AG112" s="844"/>
      <c r="AH112" s="844"/>
      <c r="AI112" s="844"/>
      <c r="AJ112" s="845"/>
      <c r="AK112" s="846" t="s">
        <v>347</v>
      </c>
      <c r="AL112" s="844"/>
      <c r="AM112" s="844"/>
      <c r="AN112" s="844"/>
      <c r="AO112" s="845"/>
      <c r="AP112" s="888" t="s">
        <v>129</v>
      </c>
      <c r="AQ112" s="889"/>
      <c r="AR112" s="889"/>
      <c r="AS112" s="889"/>
      <c r="AT112" s="890"/>
      <c r="AU112" s="996"/>
      <c r="AV112" s="997"/>
      <c r="AW112" s="997"/>
      <c r="AX112" s="997"/>
      <c r="AY112" s="997"/>
      <c r="AZ112" s="879" t="s">
        <v>398</v>
      </c>
      <c r="BA112" s="816"/>
      <c r="BB112" s="816"/>
      <c r="BC112" s="816"/>
      <c r="BD112" s="816"/>
      <c r="BE112" s="816"/>
      <c r="BF112" s="816"/>
      <c r="BG112" s="816"/>
      <c r="BH112" s="816"/>
      <c r="BI112" s="816"/>
      <c r="BJ112" s="816"/>
      <c r="BK112" s="816"/>
      <c r="BL112" s="816"/>
      <c r="BM112" s="816"/>
      <c r="BN112" s="816"/>
      <c r="BO112" s="816"/>
      <c r="BP112" s="817"/>
      <c r="BQ112" s="880">
        <v>19732998</v>
      </c>
      <c r="BR112" s="881"/>
      <c r="BS112" s="881"/>
      <c r="BT112" s="881"/>
      <c r="BU112" s="881"/>
      <c r="BV112" s="881">
        <v>18843954</v>
      </c>
      <c r="BW112" s="881"/>
      <c r="BX112" s="881"/>
      <c r="BY112" s="881"/>
      <c r="BZ112" s="881"/>
      <c r="CA112" s="881">
        <v>17879092</v>
      </c>
      <c r="CB112" s="881"/>
      <c r="CC112" s="881"/>
      <c r="CD112" s="881"/>
      <c r="CE112" s="881"/>
      <c r="CF112" s="939">
        <v>82.4</v>
      </c>
      <c r="CG112" s="940"/>
      <c r="CH112" s="940"/>
      <c r="CI112" s="940"/>
      <c r="CJ112" s="940"/>
      <c r="CK112" s="991"/>
      <c r="CL112" s="885"/>
      <c r="CM112" s="879" t="s">
        <v>399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347</v>
      </c>
      <c r="DH112" s="881"/>
      <c r="DI112" s="881"/>
      <c r="DJ112" s="881"/>
      <c r="DK112" s="881"/>
      <c r="DL112" s="881" t="s">
        <v>129</v>
      </c>
      <c r="DM112" s="881"/>
      <c r="DN112" s="881"/>
      <c r="DO112" s="881"/>
      <c r="DP112" s="881"/>
      <c r="DQ112" s="881" t="s">
        <v>129</v>
      </c>
      <c r="DR112" s="881"/>
      <c r="DS112" s="881"/>
      <c r="DT112" s="881"/>
      <c r="DU112" s="881"/>
      <c r="DV112" s="858" t="s">
        <v>129</v>
      </c>
      <c r="DW112" s="858"/>
      <c r="DX112" s="858"/>
      <c r="DY112" s="858"/>
      <c r="DZ112" s="859"/>
    </row>
    <row r="113" spans="1:130" s="226" customFormat="1" ht="26.25" customHeight="1" x14ac:dyDescent="0.15">
      <c r="A113" s="978"/>
      <c r="B113" s="979"/>
      <c r="C113" s="816" t="s">
        <v>400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1242189</v>
      </c>
      <c r="AB113" s="983"/>
      <c r="AC113" s="983"/>
      <c r="AD113" s="983"/>
      <c r="AE113" s="984"/>
      <c r="AF113" s="985">
        <v>1185535</v>
      </c>
      <c r="AG113" s="983"/>
      <c r="AH113" s="983"/>
      <c r="AI113" s="983"/>
      <c r="AJ113" s="984"/>
      <c r="AK113" s="985">
        <v>1136287</v>
      </c>
      <c r="AL113" s="983"/>
      <c r="AM113" s="983"/>
      <c r="AN113" s="983"/>
      <c r="AO113" s="984"/>
      <c r="AP113" s="986">
        <v>5.2</v>
      </c>
      <c r="AQ113" s="987"/>
      <c r="AR113" s="987"/>
      <c r="AS113" s="987"/>
      <c r="AT113" s="988"/>
      <c r="AU113" s="996"/>
      <c r="AV113" s="997"/>
      <c r="AW113" s="997"/>
      <c r="AX113" s="997"/>
      <c r="AY113" s="997"/>
      <c r="AZ113" s="879" t="s">
        <v>401</v>
      </c>
      <c r="BA113" s="816"/>
      <c r="BB113" s="816"/>
      <c r="BC113" s="816"/>
      <c r="BD113" s="816"/>
      <c r="BE113" s="816"/>
      <c r="BF113" s="816"/>
      <c r="BG113" s="816"/>
      <c r="BH113" s="816"/>
      <c r="BI113" s="816"/>
      <c r="BJ113" s="816"/>
      <c r="BK113" s="816"/>
      <c r="BL113" s="816"/>
      <c r="BM113" s="816"/>
      <c r="BN113" s="816"/>
      <c r="BO113" s="816"/>
      <c r="BP113" s="817"/>
      <c r="BQ113" s="880">
        <v>1012347</v>
      </c>
      <c r="BR113" s="881"/>
      <c r="BS113" s="881"/>
      <c r="BT113" s="881"/>
      <c r="BU113" s="881"/>
      <c r="BV113" s="881">
        <v>1088735</v>
      </c>
      <c r="BW113" s="881"/>
      <c r="BX113" s="881"/>
      <c r="BY113" s="881"/>
      <c r="BZ113" s="881"/>
      <c r="CA113" s="881">
        <v>1099504</v>
      </c>
      <c r="CB113" s="881"/>
      <c r="CC113" s="881"/>
      <c r="CD113" s="881"/>
      <c r="CE113" s="881"/>
      <c r="CF113" s="939">
        <v>5.0999999999999996</v>
      </c>
      <c r="CG113" s="940"/>
      <c r="CH113" s="940"/>
      <c r="CI113" s="940"/>
      <c r="CJ113" s="940"/>
      <c r="CK113" s="991"/>
      <c r="CL113" s="885"/>
      <c r="CM113" s="879" t="s">
        <v>402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129</v>
      </c>
      <c r="DH113" s="844"/>
      <c r="DI113" s="844"/>
      <c r="DJ113" s="844"/>
      <c r="DK113" s="845"/>
      <c r="DL113" s="846" t="s">
        <v>129</v>
      </c>
      <c r="DM113" s="844"/>
      <c r="DN113" s="844"/>
      <c r="DO113" s="844"/>
      <c r="DP113" s="845"/>
      <c r="DQ113" s="846" t="s">
        <v>129</v>
      </c>
      <c r="DR113" s="844"/>
      <c r="DS113" s="844"/>
      <c r="DT113" s="844"/>
      <c r="DU113" s="845"/>
      <c r="DV113" s="888" t="s">
        <v>129</v>
      </c>
      <c r="DW113" s="889"/>
      <c r="DX113" s="889"/>
      <c r="DY113" s="889"/>
      <c r="DZ113" s="890"/>
    </row>
    <row r="114" spans="1:130" s="226" customFormat="1" ht="26.25" customHeight="1" x14ac:dyDescent="0.15">
      <c r="A114" s="978"/>
      <c r="B114" s="979"/>
      <c r="C114" s="816" t="s">
        <v>403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143976</v>
      </c>
      <c r="AB114" s="844"/>
      <c r="AC114" s="844"/>
      <c r="AD114" s="844"/>
      <c r="AE114" s="845"/>
      <c r="AF114" s="846">
        <v>120400</v>
      </c>
      <c r="AG114" s="844"/>
      <c r="AH114" s="844"/>
      <c r="AI114" s="844"/>
      <c r="AJ114" s="845"/>
      <c r="AK114" s="846">
        <v>143343</v>
      </c>
      <c r="AL114" s="844"/>
      <c r="AM114" s="844"/>
      <c r="AN114" s="844"/>
      <c r="AO114" s="845"/>
      <c r="AP114" s="888">
        <v>0.7</v>
      </c>
      <c r="AQ114" s="889"/>
      <c r="AR114" s="889"/>
      <c r="AS114" s="889"/>
      <c r="AT114" s="890"/>
      <c r="AU114" s="996"/>
      <c r="AV114" s="997"/>
      <c r="AW114" s="997"/>
      <c r="AX114" s="997"/>
      <c r="AY114" s="997"/>
      <c r="AZ114" s="879" t="s">
        <v>404</v>
      </c>
      <c r="BA114" s="816"/>
      <c r="BB114" s="816"/>
      <c r="BC114" s="816"/>
      <c r="BD114" s="816"/>
      <c r="BE114" s="816"/>
      <c r="BF114" s="816"/>
      <c r="BG114" s="816"/>
      <c r="BH114" s="816"/>
      <c r="BI114" s="816"/>
      <c r="BJ114" s="816"/>
      <c r="BK114" s="816"/>
      <c r="BL114" s="816"/>
      <c r="BM114" s="816"/>
      <c r="BN114" s="816"/>
      <c r="BO114" s="816"/>
      <c r="BP114" s="817"/>
      <c r="BQ114" s="880">
        <v>4485440</v>
      </c>
      <c r="BR114" s="881"/>
      <c r="BS114" s="881"/>
      <c r="BT114" s="881"/>
      <c r="BU114" s="881"/>
      <c r="BV114" s="881">
        <v>4455986</v>
      </c>
      <c r="BW114" s="881"/>
      <c r="BX114" s="881"/>
      <c r="BY114" s="881"/>
      <c r="BZ114" s="881"/>
      <c r="CA114" s="881">
        <v>4482160</v>
      </c>
      <c r="CB114" s="881"/>
      <c r="CC114" s="881"/>
      <c r="CD114" s="881"/>
      <c r="CE114" s="881"/>
      <c r="CF114" s="939">
        <v>20.7</v>
      </c>
      <c r="CG114" s="940"/>
      <c r="CH114" s="940"/>
      <c r="CI114" s="940"/>
      <c r="CJ114" s="940"/>
      <c r="CK114" s="991"/>
      <c r="CL114" s="885"/>
      <c r="CM114" s="879" t="s">
        <v>405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347</v>
      </c>
      <c r="DH114" s="844"/>
      <c r="DI114" s="844"/>
      <c r="DJ114" s="844"/>
      <c r="DK114" s="845"/>
      <c r="DL114" s="846" t="s">
        <v>129</v>
      </c>
      <c r="DM114" s="844"/>
      <c r="DN114" s="844"/>
      <c r="DO114" s="844"/>
      <c r="DP114" s="845"/>
      <c r="DQ114" s="846" t="s">
        <v>129</v>
      </c>
      <c r="DR114" s="844"/>
      <c r="DS114" s="844"/>
      <c r="DT114" s="844"/>
      <c r="DU114" s="845"/>
      <c r="DV114" s="888" t="s">
        <v>129</v>
      </c>
      <c r="DW114" s="889"/>
      <c r="DX114" s="889"/>
      <c r="DY114" s="889"/>
      <c r="DZ114" s="890"/>
    </row>
    <row r="115" spans="1:130" s="226" customFormat="1" ht="26.25" customHeight="1" x14ac:dyDescent="0.15">
      <c r="A115" s="978"/>
      <c r="B115" s="979"/>
      <c r="C115" s="816" t="s">
        <v>406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129</v>
      </c>
      <c r="AB115" s="983"/>
      <c r="AC115" s="983"/>
      <c r="AD115" s="983"/>
      <c r="AE115" s="984"/>
      <c r="AF115" s="985" t="s">
        <v>129</v>
      </c>
      <c r="AG115" s="983"/>
      <c r="AH115" s="983"/>
      <c r="AI115" s="983"/>
      <c r="AJ115" s="984"/>
      <c r="AK115" s="985" t="s">
        <v>347</v>
      </c>
      <c r="AL115" s="983"/>
      <c r="AM115" s="983"/>
      <c r="AN115" s="983"/>
      <c r="AO115" s="984"/>
      <c r="AP115" s="986" t="s">
        <v>347</v>
      </c>
      <c r="AQ115" s="987"/>
      <c r="AR115" s="987"/>
      <c r="AS115" s="987"/>
      <c r="AT115" s="988"/>
      <c r="AU115" s="996"/>
      <c r="AV115" s="997"/>
      <c r="AW115" s="997"/>
      <c r="AX115" s="997"/>
      <c r="AY115" s="997"/>
      <c r="AZ115" s="879" t="s">
        <v>407</v>
      </c>
      <c r="BA115" s="816"/>
      <c r="BB115" s="816"/>
      <c r="BC115" s="816"/>
      <c r="BD115" s="816"/>
      <c r="BE115" s="816"/>
      <c r="BF115" s="816"/>
      <c r="BG115" s="816"/>
      <c r="BH115" s="816"/>
      <c r="BI115" s="816"/>
      <c r="BJ115" s="816"/>
      <c r="BK115" s="816"/>
      <c r="BL115" s="816"/>
      <c r="BM115" s="816"/>
      <c r="BN115" s="816"/>
      <c r="BO115" s="816"/>
      <c r="BP115" s="817"/>
      <c r="BQ115" s="880">
        <v>87</v>
      </c>
      <c r="BR115" s="881"/>
      <c r="BS115" s="881"/>
      <c r="BT115" s="881"/>
      <c r="BU115" s="881"/>
      <c r="BV115" s="881">
        <v>131</v>
      </c>
      <c r="BW115" s="881"/>
      <c r="BX115" s="881"/>
      <c r="BY115" s="881"/>
      <c r="BZ115" s="881"/>
      <c r="CA115" s="881">
        <v>74</v>
      </c>
      <c r="CB115" s="881"/>
      <c r="CC115" s="881"/>
      <c r="CD115" s="881"/>
      <c r="CE115" s="881"/>
      <c r="CF115" s="939">
        <v>0</v>
      </c>
      <c r="CG115" s="940"/>
      <c r="CH115" s="940"/>
      <c r="CI115" s="940"/>
      <c r="CJ115" s="940"/>
      <c r="CK115" s="991"/>
      <c r="CL115" s="885"/>
      <c r="CM115" s="879" t="s">
        <v>408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347</v>
      </c>
      <c r="DH115" s="844"/>
      <c r="DI115" s="844"/>
      <c r="DJ115" s="844"/>
      <c r="DK115" s="845"/>
      <c r="DL115" s="846" t="s">
        <v>347</v>
      </c>
      <c r="DM115" s="844"/>
      <c r="DN115" s="844"/>
      <c r="DO115" s="844"/>
      <c r="DP115" s="845"/>
      <c r="DQ115" s="846" t="s">
        <v>129</v>
      </c>
      <c r="DR115" s="844"/>
      <c r="DS115" s="844"/>
      <c r="DT115" s="844"/>
      <c r="DU115" s="845"/>
      <c r="DV115" s="888" t="s">
        <v>129</v>
      </c>
      <c r="DW115" s="889"/>
      <c r="DX115" s="889"/>
      <c r="DY115" s="889"/>
      <c r="DZ115" s="890"/>
    </row>
    <row r="116" spans="1:130" s="226" customFormat="1" ht="26.25" customHeight="1" x14ac:dyDescent="0.15">
      <c r="A116" s="980"/>
      <c r="B116" s="981"/>
      <c r="C116" s="903" t="s">
        <v>409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129</v>
      </c>
      <c r="AB116" s="844"/>
      <c r="AC116" s="844"/>
      <c r="AD116" s="844"/>
      <c r="AE116" s="845"/>
      <c r="AF116" s="846" t="s">
        <v>129</v>
      </c>
      <c r="AG116" s="844"/>
      <c r="AH116" s="844"/>
      <c r="AI116" s="844"/>
      <c r="AJ116" s="845"/>
      <c r="AK116" s="846" t="s">
        <v>129</v>
      </c>
      <c r="AL116" s="844"/>
      <c r="AM116" s="844"/>
      <c r="AN116" s="844"/>
      <c r="AO116" s="845"/>
      <c r="AP116" s="888" t="s">
        <v>129</v>
      </c>
      <c r="AQ116" s="889"/>
      <c r="AR116" s="889"/>
      <c r="AS116" s="889"/>
      <c r="AT116" s="890"/>
      <c r="AU116" s="996"/>
      <c r="AV116" s="997"/>
      <c r="AW116" s="997"/>
      <c r="AX116" s="997"/>
      <c r="AY116" s="997"/>
      <c r="AZ116" s="973" t="s">
        <v>410</v>
      </c>
      <c r="BA116" s="974"/>
      <c r="BB116" s="974"/>
      <c r="BC116" s="974"/>
      <c r="BD116" s="974"/>
      <c r="BE116" s="974"/>
      <c r="BF116" s="974"/>
      <c r="BG116" s="974"/>
      <c r="BH116" s="974"/>
      <c r="BI116" s="974"/>
      <c r="BJ116" s="974"/>
      <c r="BK116" s="974"/>
      <c r="BL116" s="974"/>
      <c r="BM116" s="974"/>
      <c r="BN116" s="974"/>
      <c r="BO116" s="974"/>
      <c r="BP116" s="975"/>
      <c r="BQ116" s="880" t="s">
        <v>129</v>
      </c>
      <c r="BR116" s="881"/>
      <c r="BS116" s="881"/>
      <c r="BT116" s="881"/>
      <c r="BU116" s="881"/>
      <c r="BV116" s="881" t="s">
        <v>347</v>
      </c>
      <c r="BW116" s="881"/>
      <c r="BX116" s="881"/>
      <c r="BY116" s="881"/>
      <c r="BZ116" s="881"/>
      <c r="CA116" s="881" t="s">
        <v>129</v>
      </c>
      <c r="CB116" s="881"/>
      <c r="CC116" s="881"/>
      <c r="CD116" s="881"/>
      <c r="CE116" s="881"/>
      <c r="CF116" s="939" t="s">
        <v>129</v>
      </c>
      <c r="CG116" s="940"/>
      <c r="CH116" s="940"/>
      <c r="CI116" s="940"/>
      <c r="CJ116" s="940"/>
      <c r="CK116" s="991"/>
      <c r="CL116" s="885"/>
      <c r="CM116" s="879" t="s">
        <v>411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129</v>
      </c>
      <c r="DH116" s="844"/>
      <c r="DI116" s="844"/>
      <c r="DJ116" s="844"/>
      <c r="DK116" s="845"/>
      <c r="DL116" s="846" t="s">
        <v>347</v>
      </c>
      <c r="DM116" s="844"/>
      <c r="DN116" s="844"/>
      <c r="DO116" s="844"/>
      <c r="DP116" s="845"/>
      <c r="DQ116" s="846" t="s">
        <v>129</v>
      </c>
      <c r="DR116" s="844"/>
      <c r="DS116" s="844"/>
      <c r="DT116" s="844"/>
      <c r="DU116" s="845"/>
      <c r="DV116" s="888" t="s">
        <v>129</v>
      </c>
      <c r="DW116" s="889"/>
      <c r="DX116" s="889"/>
      <c r="DY116" s="889"/>
      <c r="DZ116" s="890"/>
    </row>
    <row r="117" spans="1:130" s="226"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412</v>
      </c>
      <c r="Z117" s="961"/>
      <c r="AA117" s="966">
        <v>4874442</v>
      </c>
      <c r="AB117" s="967"/>
      <c r="AC117" s="967"/>
      <c r="AD117" s="967"/>
      <c r="AE117" s="968"/>
      <c r="AF117" s="969">
        <v>4701748</v>
      </c>
      <c r="AG117" s="967"/>
      <c r="AH117" s="967"/>
      <c r="AI117" s="967"/>
      <c r="AJ117" s="968"/>
      <c r="AK117" s="969">
        <v>4614664</v>
      </c>
      <c r="AL117" s="967"/>
      <c r="AM117" s="967"/>
      <c r="AN117" s="967"/>
      <c r="AO117" s="968"/>
      <c r="AP117" s="970"/>
      <c r="AQ117" s="971"/>
      <c r="AR117" s="971"/>
      <c r="AS117" s="971"/>
      <c r="AT117" s="972"/>
      <c r="AU117" s="996"/>
      <c r="AV117" s="997"/>
      <c r="AW117" s="997"/>
      <c r="AX117" s="997"/>
      <c r="AY117" s="997"/>
      <c r="AZ117" s="927" t="s">
        <v>413</v>
      </c>
      <c r="BA117" s="928"/>
      <c r="BB117" s="928"/>
      <c r="BC117" s="928"/>
      <c r="BD117" s="928"/>
      <c r="BE117" s="928"/>
      <c r="BF117" s="928"/>
      <c r="BG117" s="928"/>
      <c r="BH117" s="928"/>
      <c r="BI117" s="928"/>
      <c r="BJ117" s="928"/>
      <c r="BK117" s="928"/>
      <c r="BL117" s="928"/>
      <c r="BM117" s="928"/>
      <c r="BN117" s="928"/>
      <c r="BO117" s="928"/>
      <c r="BP117" s="929"/>
      <c r="BQ117" s="880" t="s">
        <v>129</v>
      </c>
      <c r="BR117" s="881"/>
      <c r="BS117" s="881"/>
      <c r="BT117" s="881"/>
      <c r="BU117" s="881"/>
      <c r="BV117" s="881" t="s">
        <v>129</v>
      </c>
      <c r="BW117" s="881"/>
      <c r="BX117" s="881"/>
      <c r="BY117" s="881"/>
      <c r="BZ117" s="881"/>
      <c r="CA117" s="881" t="s">
        <v>129</v>
      </c>
      <c r="CB117" s="881"/>
      <c r="CC117" s="881"/>
      <c r="CD117" s="881"/>
      <c r="CE117" s="881"/>
      <c r="CF117" s="939" t="s">
        <v>129</v>
      </c>
      <c r="CG117" s="940"/>
      <c r="CH117" s="940"/>
      <c r="CI117" s="940"/>
      <c r="CJ117" s="940"/>
      <c r="CK117" s="991"/>
      <c r="CL117" s="885"/>
      <c r="CM117" s="879" t="s">
        <v>414</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129</v>
      </c>
      <c r="DH117" s="844"/>
      <c r="DI117" s="844"/>
      <c r="DJ117" s="844"/>
      <c r="DK117" s="845"/>
      <c r="DL117" s="846" t="s">
        <v>129</v>
      </c>
      <c r="DM117" s="844"/>
      <c r="DN117" s="844"/>
      <c r="DO117" s="844"/>
      <c r="DP117" s="845"/>
      <c r="DQ117" s="846" t="s">
        <v>129</v>
      </c>
      <c r="DR117" s="844"/>
      <c r="DS117" s="844"/>
      <c r="DT117" s="844"/>
      <c r="DU117" s="845"/>
      <c r="DV117" s="888" t="s">
        <v>129</v>
      </c>
      <c r="DW117" s="889"/>
      <c r="DX117" s="889"/>
      <c r="DY117" s="889"/>
      <c r="DZ117" s="890"/>
    </row>
    <row r="118" spans="1:130" s="226" customFormat="1" ht="26.25" customHeight="1" x14ac:dyDescent="0.15">
      <c r="A118" s="959" t="s">
        <v>388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385</v>
      </c>
      <c r="AB118" s="960"/>
      <c r="AC118" s="960"/>
      <c r="AD118" s="960"/>
      <c r="AE118" s="961"/>
      <c r="AF118" s="962" t="s">
        <v>386</v>
      </c>
      <c r="AG118" s="960"/>
      <c r="AH118" s="960"/>
      <c r="AI118" s="960"/>
      <c r="AJ118" s="961"/>
      <c r="AK118" s="962" t="s">
        <v>275</v>
      </c>
      <c r="AL118" s="960"/>
      <c r="AM118" s="960"/>
      <c r="AN118" s="960"/>
      <c r="AO118" s="961"/>
      <c r="AP118" s="963" t="s">
        <v>387</v>
      </c>
      <c r="AQ118" s="964"/>
      <c r="AR118" s="964"/>
      <c r="AS118" s="964"/>
      <c r="AT118" s="965"/>
      <c r="AU118" s="996"/>
      <c r="AV118" s="997"/>
      <c r="AW118" s="997"/>
      <c r="AX118" s="997"/>
      <c r="AY118" s="997"/>
      <c r="AZ118" s="902" t="s">
        <v>415</v>
      </c>
      <c r="BA118" s="903"/>
      <c r="BB118" s="903"/>
      <c r="BC118" s="903"/>
      <c r="BD118" s="903"/>
      <c r="BE118" s="903"/>
      <c r="BF118" s="903"/>
      <c r="BG118" s="903"/>
      <c r="BH118" s="903"/>
      <c r="BI118" s="903"/>
      <c r="BJ118" s="903"/>
      <c r="BK118" s="903"/>
      <c r="BL118" s="903"/>
      <c r="BM118" s="903"/>
      <c r="BN118" s="903"/>
      <c r="BO118" s="903"/>
      <c r="BP118" s="904"/>
      <c r="BQ118" s="943" t="s">
        <v>129</v>
      </c>
      <c r="BR118" s="909"/>
      <c r="BS118" s="909"/>
      <c r="BT118" s="909"/>
      <c r="BU118" s="909"/>
      <c r="BV118" s="909" t="s">
        <v>129</v>
      </c>
      <c r="BW118" s="909"/>
      <c r="BX118" s="909"/>
      <c r="BY118" s="909"/>
      <c r="BZ118" s="909"/>
      <c r="CA118" s="909" t="s">
        <v>129</v>
      </c>
      <c r="CB118" s="909"/>
      <c r="CC118" s="909"/>
      <c r="CD118" s="909"/>
      <c r="CE118" s="909"/>
      <c r="CF118" s="939" t="s">
        <v>129</v>
      </c>
      <c r="CG118" s="940"/>
      <c r="CH118" s="940"/>
      <c r="CI118" s="940"/>
      <c r="CJ118" s="940"/>
      <c r="CK118" s="991"/>
      <c r="CL118" s="885"/>
      <c r="CM118" s="879" t="s">
        <v>416</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129</v>
      </c>
      <c r="DH118" s="844"/>
      <c r="DI118" s="844"/>
      <c r="DJ118" s="844"/>
      <c r="DK118" s="845"/>
      <c r="DL118" s="846" t="s">
        <v>129</v>
      </c>
      <c r="DM118" s="844"/>
      <c r="DN118" s="844"/>
      <c r="DO118" s="844"/>
      <c r="DP118" s="845"/>
      <c r="DQ118" s="846" t="s">
        <v>129</v>
      </c>
      <c r="DR118" s="844"/>
      <c r="DS118" s="844"/>
      <c r="DT118" s="844"/>
      <c r="DU118" s="845"/>
      <c r="DV118" s="888" t="s">
        <v>129</v>
      </c>
      <c r="DW118" s="889"/>
      <c r="DX118" s="889"/>
      <c r="DY118" s="889"/>
      <c r="DZ118" s="890"/>
    </row>
    <row r="119" spans="1:130" s="226" customFormat="1" ht="26.25" customHeight="1" x14ac:dyDescent="0.15">
      <c r="A119" s="882" t="s">
        <v>391</v>
      </c>
      <c r="B119" s="883"/>
      <c r="C119" s="924" t="s">
        <v>392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129</v>
      </c>
      <c r="AB119" s="953"/>
      <c r="AC119" s="953"/>
      <c r="AD119" s="953"/>
      <c r="AE119" s="954"/>
      <c r="AF119" s="955" t="s">
        <v>129</v>
      </c>
      <c r="AG119" s="953"/>
      <c r="AH119" s="953"/>
      <c r="AI119" s="953"/>
      <c r="AJ119" s="954"/>
      <c r="AK119" s="955" t="s">
        <v>129</v>
      </c>
      <c r="AL119" s="953"/>
      <c r="AM119" s="953"/>
      <c r="AN119" s="953"/>
      <c r="AO119" s="954"/>
      <c r="AP119" s="956" t="s">
        <v>129</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417</v>
      </c>
      <c r="BP119" s="942"/>
      <c r="BQ119" s="943">
        <v>62503251</v>
      </c>
      <c r="BR119" s="909"/>
      <c r="BS119" s="909"/>
      <c r="BT119" s="909"/>
      <c r="BU119" s="909"/>
      <c r="BV119" s="909">
        <v>60830328</v>
      </c>
      <c r="BW119" s="909"/>
      <c r="BX119" s="909"/>
      <c r="BY119" s="909"/>
      <c r="BZ119" s="909"/>
      <c r="CA119" s="909">
        <v>59008646</v>
      </c>
      <c r="CB119" s="909"/>
      <c r="CC119" s="909"/>
      <c r="CD119" s="909"/>
      <c r="CE119" s="909"/>
      <c r="CF119" s="812"/>
      <c r="CG119" s="813"/>
      <c r="CH119" s="813"/>
      <c r="CI119" s="813"/>
      <c r="CJ119" s="898"/>
      <c r="CK119" s="992"/>
      <c r="CL119" s="887"/>
      <c r="CM119" s="902" t="s">
        <v>418</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129</v>
      </c>
      <c r="DH119" s="828"/>
      <c r="DI119" s="828"/>
      <c r="DJ119" s="828"/>
      <c r="DK119" s="829"/>
      <c r="DL119" s="830" t="s">
        <v>129</v>
      </c>
      <c r="DM119" s="828"/>
      <c r="DN119" s="828"/>
      <c r="DO119" s="828"/>
      <c r="DP119" s="829"/>
      <c r="DQ119" s="830" t="s">
        <v>129</v>
      </c>
      <c r="DR119" s="828"/>
      <c r="DS119" s="828"/>
      <c r="DT119" s="828"/>
      <c r="DU119" s="829"/>
      <c r="DV119" s="912" t="s">
        <v>129</v>
      </c>
      <c r="DW119" s="913"/>
      <c r="DX119" s="913"/>
      <c r="DY119" s="913"/>
      <c r="DZ119" s="914"/>
    </row>
    <row r="120" spans="1:130" s="226" customFormat="1" ht="26.25" customHeight="1" x14ac:dyDescent="0.15">
      <c r="A120" s="884"/>
      <c r="B120" s="885"/>
      <c r="C120" s="879" t="s">
        <v>395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129</v>
      </c>
      <c r="AB120" s="844"/>
      <c r="AC120" s="844"/>
      <c r="AD120" s="844"/>
      <c r="AE120" s="845"/>
      <c r="AF120" s="846" t="s">
        <v>129</v>
      </c>
      <c r="AG120" s="844"/>
      <c r="AH120" s="844"/>
      <c r="AI120" s="844"/>
      <c r="AJ120" s="845"/>
      <c r="AK120" s="846" t="s">
        <v>129</v>
      </c>
      <c r="AL120" s="844"/>
      <c r="AM120" s="844"/>
      <c r="AN120" s="844"/>
      <c r="AO120" s="845"/>
      <c r="AP120" s="888" t="s">
        <v>129</v>
      </c>
      <c r="AQ120" s="889"/>
      <c r="AR120" s="889"/>
      <c r="AS120" s="889"/>
      <c r="AT120" s="890"/>
      <c r="AU120" s="944" t="s">
        <v>419</v>
      </c>
      <c r="AV120" s="945"/>
      <c r="AW120" s="945"/>
      <c r="AX120" s="945"/>
      <c r="AY120" s="946"/>
      <c r="AZ120" s="924" t="s">
        <v>420</v>
      </c>
      <c r="BA120" s="872"/>
      <c r="BB120" s="872"/>
      <c r="BC120" s="872"/>
      <c r="BD120" s="872"/>
      <c r="BE120" s="872"/>
      <c r="BF120" s="872"/>
      <c r="BG120" s="872"/>
      <c r="BH120" s="872"/>
      <c r="BI120" s="872"/>
      <c r="BJ120" s="872"/>
      <c r="BK120" s="872"/>
      <c r="BL120" s="872"/>
      <c r="BM120" s="872"/>
      <c r="BN120" s="872"/>
      <c r="BO120" s="872"/>
      <c r="BP120" s="873"/>
      <c r="BQ120" s="925">
        <v>7795291</v>
      </c>
      <c r="BR120" s="906"/>
      <c r="BS120" s="906"/>
      <c r="BT120" s="906"/>
      <c r="BU120" s="906"/>
      <c r="BV120" s="906">
        <v>8336509</v>
      </c>
      <c r="BW120" s="906"/>
      <c r="BX120" s="906"/>
      <c r="BY120" s="906"/>
      <c r="BZ120" s="906"/>
      <c r="CA120" s="906">
        <v>8735438</v>
      </c>
      <c r="CB120" s="906"/>
      <c r="CC120" s="906"/>
      <c r="CD120" s="906"/>
      <c r="CE120" s="906"/>
      <c r="CF120" s="930">
        <v>40.299999999999997</v>
      </c>
      <c r="CG120" s="931"/>
      <c r="CH120" s="931"/>
      <c r="CI120" s="931"/>
      <c r="CJ120" s="931"/>
      <c r="CK120" s="932" t="s">
        <v>421</v>
      </c>
      <c r="CL120" s="916"/>
      <c r="CM120" s="916"/>
      <c r="CN120" s="916"/>
      <c r="CO120" s="917"/>
      <c r="CP120" s="936" t="s">
        <v>363</v>
      </c>
      <c r="CQ120" s="937"/>
      <c r="CR120" s="937"/>
      <c r="CS120" s="937"/>
      <c r="CT120" s="937"/>
      <c r="CU120" s="937"/>
      <c r="CV120" s="937"/>
      <c r="CW120" s="937"/>
      <c r="CX120" s="937"/>
      <c r="CY120" s="937"/>
      <c r="CZ120" s="937"/>
      <c r="DA120" s="937"/>
      <c r="DB120" s="937"/>
      <c r="DC120" s="937"/>
      <c r="DD120" s="937"/>
      <c r="DE120" s="937"/>
      <c r="DF120" s="938"/>
      <c r="DG120" s="925">
        <v>19732338</v>
      </c>
      <c r="DH120" s="906"/>
      <c r="DI120" s="906"/>
      <c r="DJ120" s="906"/>
      <c r="DK120" s="906"/>
      <c r="DL120" s="906">
        <v>18843406</v>
      </c>
      <c r="DM120" s="906"/>
      <c r="DN120" s="906"/>
      <c r="DO120" s="906"/>
      <c r="DP120" s="906"/>
      <c r="DQ120" s="906">
        <v>17878197</v>
      </c>
      <c r="DR120" s="906"/>
      <c r="DS120" s="906"/>
      <c r="DT120" s="906"/>
      <c r="DU120" s="906"/>
      <c r="DV120" s="907">
        <v>82.4</v>
      </c>
      <c r="DW120" s="907"/>
      <c r="DX120" s="907"/>
      <c r="DY120" s="907"/>
      <c r="DZ120" s="908"/>
    </row>
    <row r="121" spans="1:130" s="226" customFormat="1" ht="26.25" customHeight="1" x14ac:dyDescent="0.15">
      <c r="A121" s="884"/>
      <c r="B121" s="885"/>
      <c r="C121" s="927" t="s">
        <v>422</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129</v>
      </c>
      <c r="AB121" s="844"/>
      <c r="AC121" s="844"/>
      <c r="AD121" s="844"/>
      <c r="AE121" s="845"/>
      <c r="AF121" s="846" t="s">
        <v>129</v>
      </c>
      <c r="AG121" s="844"/>
      <c r="AH121" s="844"/>
      <c r="AI121" s="844"/>
      <c r="AJ121" s="845"/>
      <c r="AK121" s="846" t="s">
        <v>129</v>
      </c>
      <c r="AL121" s="844"/>
      <c r="AM121" s="844"/>
      <c r="AN121" s="844"/>
      <c r="AO121" s="845"/>
      <c r="AP121" s="888" t="s">
        <v>129</v>
      </c>
      <c r="AQ121" s="889"/>
      <c r="AR121" s="889"/>
      <c r="AS121" s="889"/>
      <c r="AT121" s="890"/>
      <c r="AU121" s="947"/>
      <c r="AV121" s="948"/>
      <c r="AW121" s="948"/>
      <c r="AX121" s="948"/>
      <c r="AY121" s="949"/>
      <c r="AZ121" s="879" t="s">
        <v>423</v>
      </c>
      <c r="BA121" s="816"/>
      <c r="BB121" s="816"/>
      <c r="BC121" s="816"/>
      <c r="BD121" s="816"/>
      <c r="BE121" s="816"/>
      <c r="BF121" s="816"/>
      <c r="BG121" s="816"/>
      <c r="BH121" s="816"/>
      <c r="BI121" s="816"/>
      <c r="BJ121" s="816"/>
      <c r="BK121" s="816"/>
      <c r="BL121" s="816"/>
      <c r="BM121" s="816"/>
      <c r="BN121" s="816"/>
      <c r="BO121" s="816"/>
      <c r="BP121" s="817"/>
      <c r="BQ121" s="880">
        <v>12950376</v>
      </c>
      <c r="BR121" s="881"/>
      <c r="BS121" s="881"/>
      <c r="BT121" s="881"/>
      <c r="BU121" s="881"/>
      <c r="BV121" s="881">
        <v>12478936</v>
      </c>
      <c r="BW121" s="881"/>
      <c r="BX121" s="881"/>
      <c r="BY121" s="881"/>
      <c r="BZ121" s="881"/>
      <c r="CA121" s="881">
        <v>12433955</v>
      </c>
      <c r="CB121" s="881"/>
      <c r="CC121" s="881"/>
      <c r="CD121" s="881"/>
      <c r="CE121" s="881"/>
      <c r="CF121" s="939">
        <v>57.3</v>
      </c>
      <c r="CG121" s="940"/>
      <c r="CH121" s="940"/>
      <c r="CI121" s="940"/>
      <c r="CJ121" s="940"/>
      <c r="CK121" s="933"/>
      <c r="CL121" s="919"/>
      <c r="CM121" s="919"/>
      <c r="CN121" s="919"/>
      <c r="CO121" s="920"/>
      <c r="CP121" s="899" t="s">
        <v>361</v>
      </c>
      <c r="CQ121" s="900"/>
      <c r="CR121" s="900"/>
      <c r="CS121" s="900"/>
      <c r="CT121" s="900"/>
      <c r="CU121" s="900"/>
      <c r="CV121" s="900"/>
      <c r="CW121" s="900"/>
      <c r="CX121" s="900"/>
      <c r="CY121" s="900"/>
      <c r="CZ121" s="900"/>
      <c r="DA121" s="900"/>
      <c r="DB121" s="900"/>
      <c r="DC121" s="900"/>
      <c r="DD121" s="900"/>
      <c r="DE121" s="900"/>
      <c r="DF121" s="901"/>
      <c r="DG121" s="880">
        <v>660</v>
      </c>
      <c r="DH121" s="881"/>
      <c r="DI121" s="881"/>
      <c r="DJ121" s="881"/>
      <c r="DK121" s="881"/>
      <c r="DL121" s="881">
        <v>548</v>
      </c>
      <c r="DM121" s="881"/>
      <c r="DN121" s="881"/>
      <c r="DO121" s="881"/>
      <c r="DP121" s="881"/>
      <c r="DQ121" s="881">
        <v>895</v>
      </c>
      <c r="DR121" s="881"/>
      <c r="DS121" s="881"/>
      <c r="DT121" s="881"/>
      <c r="DU121" s="881"/>
      <c r="DV121" s="858">
        <v>0</v>
      </c>
      <c r="DW121" s="858"/>
      <c r="DX121" s="858"/>
      <c r="DY121" s="858"/>
      <c r="DZ121" s="859"/>
    </row>
    <row r="122" spans="1:130" s="226" customFormat="1" ht="26.25" customHeight="1" x14ac:dyDescent="0.15">
      <c r="A122" s="884"/>
      <c r="B122" s="885"/>
      <c r="C122" s="879" t="s">
        <v>405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129</v>
      </c>
      <c r="AB122" s="844"/>
      <c r="AC122" s="844"/>
      <c r="AD122" s="844"/>
      <c r="AE122" s="845"/>
      <c r="AF122" s="846" t="s">
        <v>129</v>
      </c>
      <c r="AG122" s="844"/>
      <c r="AH122" s="844"/>
      <c r="AI122" s="844"/>
      <c r="AJ122" s="845"/>
      <c r="AK122" s="846" t="s">
        <v>129</v>
      </c>
      <c r="AL122" s="844"/>
      <c r="AM122" s="844"/>
      <c r="AN122" s="844"/>
      <c r="AO122" s="845"/>
      <c r="AP122" s="888" t="s">
        <v>129</v>
      </c>
      <c r="AQ122" s="889"/>
      <c r="AR122" s="889"/>
      <c r="AS122" s="889"/>
      <c r="AT122" s="890"/>
      <c r="AU122" s="947"/>
      <c r="AV122" s="948"/>
      <c r="AW122" s="948"/>
      <c r="AX122" s="948"/>
      <c r="AY122" s="949"/>
      <c r="AZ122" s="902" t="s">
        <v>424</v>
      </c>
      <c r="BA122" s="903"/>
      <c r="BB122" s="903"/>
      <c r="BC122" s="903"/>
      <c r="BD122" s="903"/>
      <c r="BE122" s="903"/>
      <c r="BF122" s="903"/>
      <c r="BG122" s="903"/>
      <c r="BH122" s="903"/>
      <c r="BI122" s="903"/>
      <c r="BJ122" s="903"/>
      <c r="BK122" s="903"/>
      <c r="BL122" s="903"/>
      <c r="BM122" s="903"/>
      <c r="BN122" s="903"/>
      <c r="BO122" s="903"/>
      <c r="BP122" s="904"/>
      <c r="BQ122" s="943">
        <v>39279057</v>
      </c>
      <c r="BR122" s="909"/>
      <c r="BS122" s="909"/>
      <c r="BT122" s="909"/>
      <c r="BU122" s="909"/>
      <c r="BV122" s="909">
        <v>38872992</v>
      </c>
      <c r="BW122" s="909"/>
      <c r="BX122" s="909"/>
      <c r="BY122" s="909"/>
      <c r="BZ122" s="909"/>
      <c r="CA122" s="909">
        <v>37842563</v>
      </c>
      <c r="CB122" s="909"/>
      <c r="CC122" s="909"/>
      <c r="CD122" s="909"/>
      <c r="CE122" s="909"/>
      <c r="CF122" s="910">
        <v>174.4</v>
      </c>
      <c r="CG122" s="911"/>
      <c r="CH122" s="911"/>
      <c r="CI122" s="911"/>
      <c r="CJ122" s="911"/>
      <c r="CK122" s="933"/>
      <c r="CL122" s="919"/>
      <c r="CM122" s="919"/>
      <c r="CN122" s="919"/>
      <c r="CO122" s="920"/>
      <c r="CP122" s="899" t="s">
        <v>364</v>
      </c>
      <c r="CQ122" s="900"/>
      <c r="CR122" s="900"/>
      <c r="CS122" s="900"/>
      <c r="CT122" s="900"/>
      <c r="CU122" s="900"/>
      <c r="CV122" s="900"/>
      <c r="CW122" s="900"/>
      <c r="CX122" s="900"/>
      <c r="CY122" s="900"/>
      <c r="CZ122" s="900"/>
      <c r="DA122" s="900"/>
      <c r="DB122" s="900"/>
      <c r="DC122" s="900"/>
      <c r="DD122" s="900"/>
      <c r="DE122" s="900"/>
      <c r="DF122" s="901"/>
      <c r="DG122" s="880" t="s">
        <v>129</v>
      </c>
      <c r="DH122" s="881"/>
      <c r="DI122" s="881"/>
      <c r="DJ122" s="881"/>
      <c r="DK122" s="881"/>
      <c r="DL122" s="881" t="s">
        <v>129</v>
      </c>
      <c r="DM122" s="881"/>
      <c r="DN122" s="881"/>
      <c r="DO122" s="881"/>
      <c r="DP122" s="881"/>
      <c r="DQ122" s="881" t="s">
        <v>129</v>
      </c>
      <c r="DR122" s="881"/>
      <c r="DS122" s="881"/>
      <c r="DT122" s="881"/>
      <c r="DU122" s="881"/>
      <c r="DV122" s="858" t="s">
        <v>129</v>
      </c>
      <c r="DW122" s="858"/>
      <c r="DX122" s="858"/>
      <c r="DY122" s="858"/>
      <c r="DZ122" s="859"/>
    </row>
    <row r="123" spans="1:130" s="226" customFormat="1" ht="26.25" customHeight="1" x14ac:dyDescent="0.15">
      <c r="A123" s="884"/>
      <c r="B123" s="885"/>
      <c r="C123" s="879" t="s">
        <v>411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129</v>
      </c>
      <c r="AB123" s="844"/>
      <c r="AC123" s="844"/>
      <c r="AD123" s="844"/>
      <c r="AE123" s="845"/>
      <c r="AF123" s="846" t="s">
        <v>129</v>
      </c>
      <c r="AG123" s="844"/>
      <c r="AH123" s="844"/>
      <c r="AI123" s="844"/>
      <c r="AJ123" s="845"/>
      <c r="AK123" s="846" t="s">
        <v>129</v>
      </c>
      <c r="AL123" s="844"/>
      <c r="AM123" s="844"/>
      <c r="AN123" s="844"/>
      <c r="AO123" s="845"/>
      <c r="AP123" s="888" t="s">
        <v>129</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425</v>
      </c>
      <c r="BP123" s="942"/>
      <c r="BQ123" s="896">
        <v>60024724</v>
      </c>
      <c r="BR123" s="897"/>
      <c r="BS123" s="897"/>
      <c r="BT123" s="897"/>
      <c r="BU123" s="897"/>
      <c r="BV123" s="897">
        <v>59688437</v>
      </c>
      <c r="BW123" s="897"/>
      <c r="BX123" s="897"/>
      <c r="BY123" s="897"/>
      <c r="BZ123" s="897"/>
      <c r="CA123" s="897">
        <v>59011956</v>
      </c>
      <c r="CB123" s="897"/>
      <c r="CC123" s="897"/>
      <c r="CD123" s="897"/>
      <c r="CE123" s="897"/>
      <c r="CF123" s="812"/>
      <c r="CG123" s="813"/>
      <c r="CH123" s="813"/>
      <c r="CI123" s="813"/>
      <c r="CJ123" s="898"/>
      <c r="CK123" s="933"/>
      <c r="CL123" s="919"/>
      <c r="CM123" s="919"/>
      <c r="CN123" s="919"/>
      <c r="CO123" s="920"/>
      <c r="CP123" s="899" t="s">
        <v>359</v>
      </c>
      <c r="CQ123" s="900"/>
      <c r="CR123" s="900"/>
      <c r="CS123" s="900"/>
      <c r="CT123" s="900"/>
      <c r="CU123" s="900"/>
      <c r="CV123" s="900"/>
      <c r="CW123" s="900"/>
      <c r="CX123" s="900"/>
      <c r="CY123" s="900"/>
      <c r="CZ123" s="900"/>
      <c r="DA123" s="900"/>
      <c r="DB123" s="900"/>
      <c r="DC123" s="900"/>
      <c r="DD123" s="900"/>
      <c r="DE123" s="900"/>
      <c r="DF123" s="901"/>
      <c r="DG123" s="843" t="s">
        <v>129</v>
      </c>
      <c r="DH123" s="844"/>
      <c r="DI123" s="844"/>
      <c r="DJ123" s="844"/>
      <c r="DK123" s="845"/>
      <c r="DL123" s="846" t="s">
        <v>129</v>
      </c>
      <c r="DM123" s="844"/>
      <c r="DN123" s="844"/>
      <c r="DO123" s="844"/>
      <c r="DP123" s="845"/>
      <c r="DQ123" s="846" t="s">
        <v>129</v>
      </c>
      <c r="DR123" s="844"/>
      <c r="DS123" s="844"/>
      <c r="DT123" s="844"/>
      <c r="DU123" s="845"/>
      <c r="DV123" s="888" t="s">
        <v>129</v>
      </c>
      <c r="DW123" s="889"/>
      <c r="DX123" s="889"/>
      <c r="DY123" s="889"/>
      <c r="DZ123" s="890"/>
    </row>
    <row r="124" spans="1:130" s="226" customFormat="1" ht="26.25" customHeight="1" thickBot="1" x14ac:dyDescent="0.2">
      <c r="A124" s="884"/>
      <c r="B124" s="885"/>
      <c r="C124" s="879" t="s">
        <v>414</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129</v>
      </c>
      <c r="AB124" s="844"/>
      <c r="AC124" s="844"/>
      <c r="AD124" s="844"/>
      <c r="AE124" s="845"/>
      <c r="AF124" s="846" t="s">
        <v>129</v>
      </c>
      <c r="AG124" s="844"/>
      <c r="AH124" s="844"/>
      <c r="AI124" s="844"/>
      <c r="AJ124" s="845"/>
      <c r="AK124" s="846" t="s">
        <v>129</v>
      </c>
      <c r="AL124" s="844"/>
      <c r="AM124" s="844"/>
      <c r="AN124" s="844"/>
      <c r="AO124" s="845"/>
      <c r="AP124" s="888" t="s">
        <v>129</v>
      </c>
      <c r="AQ124" s="889"/>
      <c r="AR124" s="889"/>
      <c r="AS124" s="889"/>
      <c r="AT124" s="890"/>
      <c r="AU124" s="891" t="s">
        <v>426</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12.3</v>
      </c>
      <c r="BR124" s="895"/>
      <c r="BS124" s="895"/>
      <c r="BT124" s="895"/>
      <c r="BU124" s="895"/>
      <c r="BV124" s="895">
        <v>5.4</v>
      </c>
      <c r="BW124" s="895"/>
      <c r="BX124" s="895"/>
      <c r="BY124" s="895"/>
      <c r="BZ124" s="895"/>
      <c r="CA124" s="895" t="s">
        <v>129</v>
      </c>
      <c r="CB124" s="895"/>
      <c r="CC124" s="895"/>
      <c r="CD124" s="895"/>
      <c r="CE124" s="895"/>
      <c r="CF124" s="790"/>
      <c r="CG124" s="791"/>
      <c r="CH124" s="791"/>
      <c r="CI124" s="791"/>
      <c r="CJ124" s="926"/>
      <c r="CK124" s="934"/>
      <c r="CL124" s="934"/>
      <c r="CM124" s="934"/>
      <c r="CN124" s="934"/>
      <c r="CO124" s="935"/>
      <c r="CP124" s="899" t="s">
        <v>427</v>
      </c>
      <c r="CQ124" s="900"/>
      <c r="CR124" s="900"/>
      <c r="CS124" s="900"/>
      <c r="CT124" s="900"/>
      <c r="CU124" s="900"/>
      <c r="CV124" s="900"/>
      <c r="CW124" s="900"/>
      <c r="CX124" s="900"/>
      <c r="CY124" s="900"/>
      <c r="CZ124" s="900"/>
      <c r="DA124" s="900"/>
      <c r="DB124" s="900"/>
      <c r="DC124" s="900"/>
      <c r="DD124" s="900"/>
      <c r="DE124" s="900"/>
      <c r="DF124" s="901"/>
      <c r="DG124" s="827" t="s">
        <v>129</v>
      </c>
      <c r="DH124" s="828"/>
      <c r="DI124" s="828"/>
      <c r="DJ124" s="828"/>
      <c r="DK124" s="829"/>
      <c r="DL124" s="830" t="s">
        <v>129</v>
      </c>
      <c r="DM124" s="828"/>
      <c r="DN124" s="828"/>
      <c r="DO124" s="828"/>
      <c r="DP124" s="829"/>
      <c r="DQ124" s="830" t="s">
        <v>129</v>
      </c>
      <c r="DR124" s="828"/>
      <c r="DS124" s="828"/>
      <c r="DT124" s="828"/>
      <c r="DU124" s="829"/>
      <c r="DV124" s="912" t="s">
        <v>129</v>
      </c>
      <c r="DW124" s="913"/>
      <c r="DX124" s="913"/>
      <c r="DY124" s="913"/>
      <c r="DZ124" s="914"/>
    </row>
    <row r="125" spans="1:130" s="226" customFormat="1" ht="26.25" customHeight="1" x14ac:dyDescent="0.15">
      <c r="A125" s="884"/>
      <c r="B125" s="885"/>
      <c r="C125" s="879" t="s">
        <v>416</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129</v>
      </c>
      <c r="AB125" s="844"/>
      <c r="AC125" s="844"/>
      <c r="AD125" s="844"/>
      <c r="AE125" s="845"/>
      <c r="AF125" s="846" t="s">
        <v>129</v>
      </c>
      <c r="AG125" s="844"/>
      <c r="AH125" s="844"/>
      <c r="AI125" s="844"/>
      <c r="AJ125" s="845"/>
      <c r="AK125" s="846" t="s">
        <v>129</v>
      </c>
      <c r="AL125" s="844"/>
      <c r="AM125" s="844"/>
      <c r="AN125" s="844"/>
      <c r="AO125" s="845"/>
      <c r="AP125" s="888" t="s">
        <v>129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428</v>
      </c>
      <c r="CL125" s="916"/>
      <c r="CM125" s="916"/>
      <c r="CN125" s="916"/>
      <c r="CO125" s="917"/>
      <c r="CP125" s="924" t="s">
        <v>429</v>
      </c>
      <c r="CQ125" s="872"/>
      <c r="CR125" s="872"/>
      <c r="CS125" s="872"/>
      <c r="CT125" s="872"/>
      <c r="CU125" s="872"/>
      <c r="CV125" s="872"/>
      <c r="CW125" s="872"/>
      <c r="CX125" s="872"/>
      <c r="CY125" s="872"/>
      <c r="CZ125" s="872"/>
      <c r="DA125" s="872"/>
      <c r="DB125" s="872"/>
      <c r="DC125" s="872"/>
      <c r="DD125" s="872"/>
      <c r="DE125" s="872"/>
      <c r="DF125" s="873"/>
      <c r="DG125" s="925" t="s">
        <v>129</v>
      </c>
      <c r="DH125" s="906"/>
      <c r="DI125" s="906"/>
      <c r="DJ125" s="906"/>
      <c r="DK125" s="906"/>
      <c r="DL125" s="906" t="s">
        <v>129</v>
      </c>
      <c r="DM125" s="906"/>
      <c r="DN125" s="906"/>
      <c r="DO125" s="906"/>
      <c r="DP125" s="906"/>
      <c r="DQ125" s="906" t="s">
        <v>129</v>
      </c>
      <c r="DR125" s="906"/>
      <c r="DS125" s="906"/>
      <c r="DT125" s="906"/>
      <c r="DU125" s="906"/>
      <c r="DV125" s="907" t="s">
        <v>129</v>
      </c>
      <c r="DW125" s="907"/>
      <c r="DX125" s="907"/>
      <c r="DY125" s="907"/>
      <c r="DZ125" s="908"/>
    </row>
    <row r="126" spans="1:130" s="226" customFormat="1" ht="26.25" customHeight="1" thickBot="1" x14ac:dyDescent="0.2">
      <c r="A126" s="884"/>
      <c r="B126" s="885"/>
      <c r="C126" s="879" t="s">
        <v>418</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129</v>
      </c>
      <c r="AB126" s="844"/>
      <c r="AC126" s="844"/>
      <c r="AD126" s="844"/>
      <c r="AE126" s="845"/>
      <c r="AF126" s="846" t="s">
        <v>129</v>
      </c>
      <c r="AG126" s="844"/>
      <c r="AH126" s="844"/>
      <c r="AI126" s="844"/>
      <c r="AJ126" s="845"/>
      <c r="AK126" s="846" t="s">
        <v>129</v>
      </c>
      <c r="AL126" s="844"/>
      <c r="AM126" s="844"/>
      <c r="AN126" s="844"/>
      <c r="AO126" s="845"/>
      <c r="AP126" s="888" t="s">
        <v>129</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430</v>
      </c>
      <c r="CQ126" s="816"/>
      <c r="CR126" s="816"/>
      <c r="CS126" s="816"/>
      <c r="CT126" s="816"/>
      <c r="CU126" s="816"/>
      <c r="CV126" s="816"/>
      <c r="CW126" s="816"/>
      <c r="CX126" s="816"/>
      <c r="CY126" s="816"/>
      <c r="CZ126" s="816"/>
      <c r="DA126" s="816"/>
      <c r="DB126" s="816"/>
      <c r="DC126" s="816"/>
      <c r="DD126" s="816"/>
      <c r="DE126" s="816"/>
      <c r="DF126" s="817"/>
      <c r="DG126" s="880" t="s">
        <v>129</v>
      </c>
      <c r="DH126" s="881"/>
      <c r="DI126" s="881"/>
      <c r="DJ126" s="881"/>
      <c r="DK126" s="881"/>
      <c r="DL126" s="881" t="s">
        <v>129</v>
      </c>
      <c r="DM126" s="881"/>
      <c r="DN126" s="881"/>
      <c r="DO126" s="881"/>
      <c r="DP126" s="881"/>
      <c r="DQ126" s="881" t="s">
        <v>129</v>
      </c>
      <c r="DR126" s="881"/>
      <c r="DS126" s="881"/>
      <c r="DT126" s="881"/>
      <c r="DU126" s="881"/>
      <c r="DV126" s="858" t="s">
        <v>129</v>
      </c>
      <c r="DW126" s="858"/>
      <c r="DX126" s="858"/>
      <c r="DY126" s="858"/>
      <c r="DZ126" s="859"/>
    </row>
    <row r="127" spans="1:130" s="226" customFormat="1" ht="26.25" customHeight="1" x14ac:dyDescent="0.15">
      <c r="A127" s="886"/>
      <c r="B127" s="887"/>
      <c r="C127" s="902" t="s">
        <v>431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129</v>
      </c>
      <c r="AB127" s="844"/>
      <c r="AC127" s="844"/>
      <c r="AD127" s="844"/>
      <c r="AE127" s="845"/>
      <c r="AF127" s="846" t="s">
        <v>129</v>
      </c>
      <c r="AG127" s="844"/>
      <c r="AH127" s="844"/>
      <c r="AI127" s="844"/>
      <c r="AJ127" s="845"/>
      <c r="AK127" s="846" t="s">
        <v>129</v>
      </c>
      <c r="AL127" s="844"/>
      <c r="AM127" s="844"/>
      <c r="AN127" s="844"/>
      <c r="AO127" s="845"/>
      <c r="AP127" s="888" t="s">
        <v>129</v>
      </c>
      <c r="AQ127" s="889"/>
      <c r="AR127" s="889"/>
      <c r="AS127" s="889"/>
      <c r="AT127" s="890"/>
      <c r="AU127" s="228"/>
      <c r="AV127" s="228"/>
      <c r="AW127" s="228"/>
      <c r="AX127" s="905" t="s">
        <v>432</v>
      </c>
      <c r="AY127" s="876"/>
      <c r="AZ127" s="876"/>
      <c r="BA127" s="876"/>
      <c r="BB127" s="876"/>
      <c r="BC127" s="876"/>
      <c r="BD127" s="876"/>
      <c r="BE127" s="877"/>
      <c r="BF127" s="875" t="s">
        <v>433</v>
      </c>
      <c r="BG127" s="876"/>
      <c r="BH127" s="876"/>
      <c r="BI127" s="876"/>
      <c r="BJ127" s="876"/>
      <c r="BK127" s="876"/>
      <c r="BL127" s="877"/>
      <c r="BM127" s="875" t="s">
        <v>434</v>
      </c>
      <c r="BN127" s="876"/>
      <c r="BO127" s="876"/>
      <c r="BP127" s="876"/>
      <c r="BQ127" s="876"/>
      <c r="BR127" s="876"/>
      <c r="BS127" s="877"/>
      <c r="BT127" s="875" t="s">
        <v>435</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436</v>
      </c>
      <c r="CQ127" s="816"/>
      <c r="CR127" s="816"/>
      <c r="CS127" s="816"/>
      <c r="CT127" s="816"/>
      <c r="CU127" s="816"/>
      <c r="CV127" s="816"/>
      <c r="CW127" s="816"/>
      <c r="CX127" s="816"/>
      <c r="CY127" s="816"/>
      <c r="CZ127" s="816"/>
      <c r="DA127" s="816"/>
      <c r="DB127" s="816"/>
      <c r="DC127" s="816"/>
      <c r="DD127" s="816"/>
      <c r="DE127" s="816"/>
      <c r="DF127" s="817"/>
      <c r="DG127" s="880" t="s">
        <v>129</v>
      </c>
      <c r="DH127" s="881"/>
      <c r="DI127" s="881"/>
      <c r="DJ127" s="881"/>
      <c r="DK127" s="881"/>
      <c r="DL127" s="881" t="s">
        <v>129</v>
      </c>
      <c r="DM127" s="881"/>
      <c r="DN127" s="881"/>
      <c r="DO127" s="881"/>
      <c r="DP127" s="881"/>
      <c r="DQ127" s="881" t="s">
        <v>129</v>
      </c>
      <c r="DR127" s="881"/>
      <c r="DS127" s="881"/>
      <c r="DT127" s="881"/>
      <c r="DU127" s="881"/>
      <c r="DV127" s="858" t="s">
        <v>129</v>
      </c>
      <c r="DW127" s="858"/>
      <c r="DX127" s="858"/>
      <c r="DY127" s="858"/>
      <c r="DZ127" s="859"/>
    </row>
    <row r="128" spans="1:130" s="226" customFormat="1" ht="26.25" customHeight="1" thickBot="1" x14ac:dyDescent="0.2">
      <c r="A128" s="860" t="s">
        <v>437</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438</v>
      </c>
      <c r="X128" s="862"/>
      <c r="Y128" s="862"/>
      <c r="Z128" s="863"/>
      <c r="AA128" s="864">
        <v>902988</v>
      </c>
      <c r="AB128" s="865"/>
      <c r="AC128" s="865"/>
      <c r="AD128" s="865"/>
      <c r="AE128" s="866"/>
      <c r="AF128" s="867">
        <v>902040</v>
      </c>
      <c r="AG128" s="865"/>
      <c r="AH128" s="865"/>
      <c r="AI128" s="865"/>
      <c r="AJ128" s="866"/>
      <c r="AK128" s="867">
        <v>880030</v>
      </c>
      <c r="AL128" s="865"/>
      <c r="AM128" s="865"/>
      <c r="AN128" s="865"/>
      <c r="AO128" s="866"/>
      <c r="AP128" s="868"/>
      <c r="AQ128" s="869"/>
      <c r="AR128" s="869"/>
      <c r="AS128" s="869"/>
      <c r="AT128" s="870"/>
      <c r="AU128" s="228"/>
      <c r="AV128" s="228"/>
      <c r="AW128" s="228"/>
      <c r="AX128" s="871" t="s">
        <v>439</v>
      </c>
      <c r="AY128" s="872"/>
      <c r="AZ128" s="872"/>
      <c r="BA128" s="872"/>
      <c r="BB128" s="872"/>
      <c r="BC128" s="872"/>
      <c r="BD128" s="872"/>
      <c r="BE128" s="873"/>
      <c r="BF128" s="850" t="s">
        <v>129</v>
      </c>
      <c r="BG128" s="851"/>
      <c r="BH128" s="851"/>
      <c r="BI128" s="851"/>
      <c r="BJ128" s="851"/>
      <c r="BK128" s="851"/>
      <c r="BL128" s="874"/>
      <c r="BM128" s="850">
        <v>12.1</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440</v>
      </c>
      <c r="CQ128" s="794"/>
      <c r="CR128" s="794"/>
      <c r="CS128" s="794"/>
      <c r="CT128" s="794"/>
      <c r="CU128" s="794"/>
      <c r="CV128" s="794"/>
      <c r="CW128" s="794"/>
      <c r="CX128" s="794"/>
      <c r="CY128" s="794"/>
      <c r="CZ128" s="794"/>
      <c r="DA128" s="794"/>
      <c r="DB128" s="794"/>
      <c r="DC128" s="794"/>
      <c r="DD128" s="794"/>
      <c r="DE128" s="794"/>
      <c r="DF128" s="795"/>
      <c r="DG128" s="854">
        <v>87</v>
      </c>
      <c r="DH128" s="855"/>
      <c r="DI128" s="855"/>
      <c r="DJ128" s="855"/>
      <c r="DK128" s="855"/>
      <c r="DL128" s="855">
        <v>131</v>
      </c>
      <c r="DM128" s="855"/>
      <c r="DN128" s="855"/>
      <c r="DO128" s="855"/>
      <c r="DP128" s="855"/>
      <c r="DQ128" s="855">
        <v>74</v>
      </c>
      <c r="DR128" s="855"/>
      <c r="DS128" s="855"/>
      <c r="DT128" s="855"/>
      <c r="DU128" s="855"/>
      <c r="DV128" s="856">
        <v>0</v>
      </c>
      <c r="DW128" s="856"/>
      <c r="DX128" s="856"/>
      <c r="DY128" s="856"/>
      <c r="DZ128" s="857"/>
    </row>
    <row r="129" spans="1:131" s="226"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441</v>
      </c>
      <c r="X129" s="841"/>
      <c r="Y129" s="841"/>
      <c r="Z129" s="842"/>
      <c r="AA129" s="843">
        <v>23192798</v>
      </c>
      <c r="AB129" s="844"/>
      <c r="AC129" s="844"/>
      <c r="AD129" s="844"/>
      <c r="AE129" s="845"/>
      <c r="AF129" s="846">
        <v>23841483</v>
      </c>
      <c r="AG129" s="844"/>
      <c r="AH129" s="844"/>
      <c r="AI129" s="844"/>
      <c r="AJ129" s="845"/>
      <c r="AK129" s="846">
        <v>24753249</v>
      </c>
      <c r="AL129" s="844"/>
      <c r="AM129" s="844"/>
      <c r="AN129" s="844"/>
      <c r="AO129" s="845"/>
      <c r="AP129" s="847"/>
      <c r="AQ129" s="848"/>
      <c r="AR129" s="848"/>
      <c r="AS129" s="848"/>
      <c r="AT129" s="849"/>
      <c r="AU129" s="229"/>
      <c r="AV129" s="229"/>
      <c r="AW129" s="229"/>
      <c r="AX129" s="815" t="s">
        <v>442</v>
      </c>
      <c r="AY129" s="816"/>
      <c r="AZ129" s="816"/>
      <c r="BA129" s="816"/>
      <c r="BB129" s="816"/>
      <c r="BC129" s="816"/>
      <c r="BD129" s="816"/>
      <c r="BE129" s="817"/>
      <c r="BF129" s="834" t="s">
        <v>129</v>
      </c>
      <c r="BG129" s="835"/>
      <c r="BH129" s="835"/>
      <c r="BI129" s="835"/>
      <c r="BJ129" s="835"/>
      <c r="BK129" s="835"/>
      <c r="BL129" s="836"/>
      <c r="BM129" s="834">
        <v>17.100000000000001</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443</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444</v>
      </c>
      <c r="X130" s="841"/>
      <c r="Y130" s="841"/>
      <c r="Z130" s="842"/>
      <c r="AA130" s="843">
        <v>3093840</v>
      </c>
      <c r="AB130" s="844"/>
      <c r="AC130" s="844"/>
      <c r="AD130" s="844"/>
      <c r="AE130" s="845"/>
      <c r="AF130" s="846">
        <v>3061854</v>
      </c>
      <c r="AG130" s="844"/>
      <c r="AH130" s="844"/>
      <c r="AI130" s="844"/>
      <c r="AJ130" s="845"/>
      <c r="AK130" s="846">
        <v>3058714</v>
      </c>
      <c r="AL130" s="844"/>
      <c r="AM130" s="844"/>
      <c r="AN130" s="844"/>
      <c r="AO130" s="845"/>
      <c r="AP130" s="847"/>
      <c r="AQ130" s="848"/>
      <c r="AR130" s="848"/>
      <c r="AS130" s="848"/>
      <c r="AT130" s="849"/>
      <c r="AU130" s="229"/>
      <c r="AV130" s="229"/>
      <c r="AW130" s="229"/>
      <c r="AX130" s="815" t="s">
        <v>445</v>
      </c>
      <c r="AY130" s="816"/>
      <c r="AZ130" s="816"/>
      <c r="BA130" s="816"/>
      <c r="BB130" s="816"/>
      <c r="BC130" s="816"/>
      <c r="BD130" s="816"/>
      <c r="BE130" s="817"/>
      <c r="BF130" s="818">
        <v>3.6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446</v>
      </c>
      <c r="X131" s="825"/>
      <c r="Y131" s="825"/>
      <c r="Z131" s="826"/>
      <c r="AA131" s="827">
        <v>20098958</v>
      </c>
      <c r="AB131" s="828"/>
      <c r="AC131" s="828"/>
      <c r="AD131" s="828"/>
      <c r="AE131" s="829"/>
      <c r="AF131" s="830">
        <v>20779629</v>
      </c>
      <c r="AG131" s="828"/>
      <c r="AH131" s="828"/>
      <c r="AI131" s="828"/>
      <c r="AJ131" s="829"/>
      <c r="AK131" s="830">
        <v>21694535</v>
      </c>
      <c r="AL131" s="828"/>
      <c r="AM131" s="828"/>
      <c r="AN131" s="828"/>
      <c r="AO131" s="829"/>
      <c r="AP131" s="831"/>
      <c r="AQ131" s="832"/>
      <c r="AR131" s="832"/>
      <c r="AS131" s="832"/>
      <c r="AT131" s="833"/>
      <c r="AU131" s="229"/>
      <c r="AV131" s="229"/>
      <c r="AW131" s="229"/>
      <c r="AX131" s="793" t="s">
        <v>447</v>
      </c>
      <c r="AY131" s="794"/>
      <c r="AZ131" s="794"/>
      <c r="BA131" s="794"/>
      <c r="BB131" s="794"/>
      <c r="BC131" s="794"/>
      <c r="BD131" s="794"/>
      <c r="BE131" s="795"/>
      <c r="BF131" s="796" t="s">
        <v>129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448</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449</v>
      </c>
      <c r="W132" s="806"/>
      <c r="X132" s="806"/>
      <c r="Y132" s="806"/>
      <c r="Z132" s="807"/>
      <c r="AA132" s="808">
        <v>4.3664651670000003</v>
      </c>
      <c r="AB132" s="809"/>
      <c r="AC132" s="809"/>
      <c r="AD132" s="809"/>
      <c r="AE132" s="810"/>
      <c r="AF132" s="811">
        <v>3.5508526159999998</v>
      </c>
      <c r="AG132" s="809"/>
      <c r="AH132" s="809"/>
      <c r="AI132" s="809"/>
      <c r="AJ132" s="810"/>
      <c r="AK132" s="811">
        <v>3.1156233590000002</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450</v>
      </c>
      <c r="W133" s="785"/>
      <c r="X133" s="785"/>
      <c r="Y133" s="785"/>
      <c r="Z133" s="786"/>
      <c r="AA133" s="787">
        <v>5.9</v>
      </c>
      <c r="AB133" s="788"/>
      <c r="AC133" s="788"/>
      <c r="AD133" s="788"/>
      <c r="AE133" s="789"/>
      <c r="AF133" s="787">
        <v>4.7</v>
      </c>
      <c r="AG133" s="788"/>
      <c r="AH133" s="788"/>
      <c r="AI133" s="788"/>
      <c r="AJ133" s="789"/>
      <c r="AK133" s="787">
        <v>3.6</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91JINAgF9DiQiQ70fe2AnaK2eDGJnrKRQ9Fnk+3sUCGV7qaKnx44dvMOD3knWBEgQOHtlIlLjDTAibycpevdQ==" saltValue="9PaYJk4IB1R2Zn0vzC2Zc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451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3LwHLSFM/sJ9YncgrWLzX7/E6CUczOtwwnTC5tNm1F1z1NbACv5msmBtCWiaTpaduI8eLbz3D0L5UnuZa0rKA==" saltValue="r50EDWwSPR9ow+YXdRae6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452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454</v>
      </c>
      <c r="AP7" s="268"/>
      <c r="AQ7" s="269" t="s">
        <v>455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456</v>
      </c>
      <c r="AQ8" s="275" t="s">
        <v>457</v>
      </c>
      <c r="AR8" s="276" t="s">
        <v>458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459</v>
      </c>
      <c r="AL9" s="1195"/>
      <c r="AM9" s="1195"/>
      <c r="AN9" s="1196"/>
      <c r="AO9" s="277">
        <v>6449182</v>
      </c>
      <c r="AP9" s="277">
        <v>58862</v>
      </c>
      <c r="AQ9" s="278">
        <v>62021</v>
      </c>
      <c r="AR9" s="279">
        <v>-5.0999999999999996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460</v>
      </c>
      <c r="AL10" s="1195"/>
      <c r="AM10" s="1195"/>
      <c r="AN10" s="1196"/>
      <c r="AO10" s="280">
        <v>1310391</v>
      </c>
      <c r="AP10" s="280">
        <v>11960</v>
      </c>
      <c r="AQ10" s="281">
        <v>4339</v>
      </c>
      <c r="AR10" s="282">
        <v>175.6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461</v>
      </c>
      <c r="AL11" s="1195"/>
      <c r="AM11" s="1195"/>
      <c r="AN11" s="1196"/>
      <c r="AO11" s="280">
        <v>42547</v>
      </c>
      <c r="AP11" s="280">
        <v>388</v>
      </c>
      <c r="AQ11" s="281">
        <v>554</v>
      </c>
      <c r="AR11" s="282">
        <v>-30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462</v>
      </c>
      <c r="AL12" s="1195"/>
      <c r="AM12" s="1195"/>
      <c r="AN12" s="1196"/>
      <c r="AO12" s="280" t="s">
        <v>463</v>
      </c>
      <c r="AP12" s="280" t="s">
        <v>463</v>
      </c>
      <c r="AQ12" s="281">
        <v>17</v>
      </c>
      <c r="AR12" s="282" t="s">
        <v>463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464</v>
      </c>
      <c r="AL13" s="1195"/>
      <c r="AM13" s="1195"/>
      <c r="AN13" s="1196"/>
      <c r="AO13" s="280">
        <v>246983</v>
      </c>
      <c r="AP13" s="280">
        <v>2254</v>
      </c>
      <c r="AQ13" s="281">
        <v>2525</v>
      </c>
      <c r="AR13" s="282">
        <v>-10.7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465</v>
      </c>
      <c r="AL14" s="1195"/>
      <c r="AM14" s="1195"/>
      <c r="AN14" s="1196"/>
      <c r="AO14" s="280">
        <v>63481</v>
      </c>
      <c r="AP14" s="280">
        <v>579</v>
      </c>
      <c r="AQ14" s="281">
        <v>1158</v>
      </c>
      <c r="AR14" s="282">
        <v>-50</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466</v>
      </c>
      <c r="AL15" s="1198"/>
      <c r="AM15" s="1198"/>
      <c r="AN15" s="1199"/>
      <c r="AO15" s="280">
        <v>-319353</v>
      </c>
      <c r="AP15" s="280">
        <v>-2915</v>
      </c>
      <c r="AQ15" s="281">
        <v>-4174</v>
      </c>
      <c r="AR15" s="282">
        <v>-30.2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187</v>
      </c>
      <c r="AL16" s="1198"/>
      <c r="AM16" s="1198"/>
      <c r="AN16" s="1199"/>
      <c r="AO16" s="280">
        <v>7793231</v>
      </c>
      <c r="AP16" s="280">
        <v>71129</v>
      </c>
      <c r="AQ16" s="281">
        <v>66439</v>
      </c>
      <c r="AR16" s="282">
        <v>7.1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468</v>
      </c>
      <c r="AP20" s="289" t="s">
        <v>469</v>
      </c>
      <c r="AQ20" s="290" t="s">
        <v>470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471</v>
      </c>
      <c r="AL21" s="1201"/>
      <c r="AM21" s="1201"/>
      <c r="AN21" s="1202"/>
      <c r="AO21" s="293">
        <v>5.37</v>
      </c>
      <c r="AP21" s="294">
        <v>6.1</v>
      </c>
      <c r="AQ21" s="295">
        <v>-0.73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472</v>
      </c>
      <c r="AL22" s="1201"/>
      <c r="AM22" s="1201"/>
      <c r="AN22" s="1202"/>
      <c r="AO22" s="298">
        <v>101.1</v>
      </c>
      <c r="AP22" s="299">
        <v>99</v>
      </c>
      <c r="AQ22" s="300">
        <v>2.1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473</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474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454</v>
      </c>
      <c r="AP30" s="268"/>
      <c r="AQ30" s="269" t="s">
        <v>455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456</v>
      </c>
      <c r="AQ31" s="275" t="s">
        <v>457</v>
      </c>
      <c r="AR31" s="276" t="s">
        <v>458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476</v>
      </c>
      <c r="AL32" s="1185"/>
      <c r="AM32" s="1185"/>
      <c r="AN32" s="1186"/>
      <c r="AO32" s="308">
        <v>3335034</v>
      </c>
      <c r="AP32" s="308">
        <v>30439</v>
      </c>
      <c r="AQ32" s="309">
        <v>33147</v>
      </c>
      <c r="AR32" s="310">
        <v>-8.1999999999999993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477</v>
      </c>
      <c r="AL33" s="1185"/>
      <c r="AM33" s="1185"/>
      <c r="AN33" s="1186"/>
      <c r="AO33" s="308" t="s">
        <v>463</v>
      </c>
      <c r="AP33" s="308" t="s">
        <v>463</v>
      </c>
      <c r="AQ33" s="309">
        <v>7</v>
      </c>
      <c r="AR33" s="310" t="s">
        <v>463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478</v>
      </c>
      <c r="AL34" s="1185"/>
      <c r="AM34" s="1185"/>
      <c r="AN34" s="1186"/>
      <c r="AO34" s="308" t="s">
        <v>463</v>
      </c>
      <c r="AP34" s="308" t="s">
        <v>463</v>
      </c>
      <c r="AQ34" s="309">
        <v>24</v>
      </c>
      <c r="AR34" s="310" t="s">
        <v>463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479</v>
      </c>
      <c r="AL35" s="1185"/>
      <c r="AM35" s="1185"/>
      <c r="AN35" s="1186"/>
      <c r="AO35" s="308">
        <v>1136287</v>
      </c>
      <c r="AP35" s="308">
        <v>10371</v>
      </c>
      <c r="AQ35" s="309">
        <v>5872</v>
      </c>
      <c r="AR35" s="310">
        <v>76.599999999999994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480</v>
      </c>
      <c r="AL36" s="1185"/>
      <c r="AM36" s="1185"/>
      <c r="AN36" s="1186"/>
      <c r="AO36" s="308">
        <v>143343</v>
      </c>
      <c r="AP36" s="308">
        <v>1308</v>
      </c>
      <c r="AQ36" s="309">
        <v>1168</v>
      </c>
      <c r="AR36" s="310">
        <v>12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481</v>
      </c>
      <c r="AL37" s="1185"/>
      <c r="AM37" s="1185"/>
      <c r="AN37" s="1186"/>
      <c r="AO37" s="308" t="s">
        <v>463</v>
      </c>
      <c r="AP37" s="308" t="s">
        <v>463</v>
      </c>
      <c r="AQ37" s="309">
        <v>720</v>
      </c>
      <c r="AR37" s="310" t="s">
        <v>463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482</v>
      </c>
      <c r="AL38" s="1188"/>
      <c r="AM38" s="1188"/>
      <c r="AN38" s="1189"/>
      <c r="AO38" s="311" t="s">
        <v>463</v>
      </c>
      <c r="AP38" s="311" t="s">
        <v>463</v>
      </c>
      <c r="AQ38" s="312">
        <v>1</v>
      </c>
      <c r="AR38" s="300" t="s">
        <v>463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483</v>
      </c>
      <c r="AL39" s="1188"/>
      <c r="AM39" s="1188"/>
      <c r="AN39" s="1189"/>
      <c r="AO39" s="308">
        <v>-880030</v>
      </c>
      <c r="AP39" s="308">
        <v>-8032</v>
      </c>
      <c r="AQ39" s="309">
        <v>-6245</v>
      </c>
      <c r="AR39" s="310">
        <v>28.6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484</v>
      </c>
      <c r="AL40" s="1185"/>
      <c r="AM40" s="1185"/>
      <c r="AN40" s="1186"/>
      <c r="AO40" s="308">
        <v>-3058714</v>
      </c>
      <c r="AP40" s="308">
        <v>-27917</v>
      </c>
      <c r="AQ40" s="309">
        <v>-25563</v>
      </c>
      <c r="AR40" s="310">
        <v>9.1999999999999993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270</v>
      </c>
      <c r="AL41" s="1191"/>
      <c r="AM41" s="1191"/>
      <c r="AN41" s="1192"/>
      <c r="AO41" s="308">
        <v>675920</v>
      </c>
      <c r="AP41" s="308">
        <v>6169</v>
      </c>
      <c r="AQ41" s="309">
        <v>9130</v>
      </c>
      <c r="AR41" s="310">
        <v>-32.4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486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454</v>
      </c>
      <c r="AN49" s="1179" t="s">
        <v>488</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489</v>
      </c>
      <c r="AO50" s="325" t="s">
        <v>490</v>
      </c>
      <c r="AP50" s="326" t="s">
        <v>491</v>
      </c>
      <c r="AQ50" s="327" t="s">
        <v>492</v>
      </c>
      <c r="AR50" s="328" t="s">
        <v>493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494</v>
      </c>
      <c r="AL51" s="321"/>
      <c r="AM51" s="329">
        <v>1657195</v>
      </c>
      <c r="AN51" s="330">
        <v>14702</v>
      </c>
      <c r="AO51" s="331">
        <v>44.8</v>
      </c>
      <c r="AP51" s="332">
        <v>42651</v>
      </c>
      <c r="AQ51" s="333">
        <v>4.3</v>
      </c>
      <c r="AR51" s="334">
        <v>40.5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495</v>
      </c>
      <c r="AM52" s="337">
        <v>981027</v>
      </c>
      <c r="AN52" s="338">
        <v>8703</v>
      </c>
      <c r="AO52" s="339">
        <v>14.7</v>
      </c>
      <c r="AP52" s="340">
        <v>22675</v>
      </c>
      <c r="AQ52" s="341">
        <v>-5.9</v>
      </c>
      <c r="AR52" s="342">
        <v>20.6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496</v>
      </c>
      <c r="AL53" s="321"/>
      <c r="AM53" s="329">
        <v>2281691</v>
      </c>
      <c r="AN53" s="330">
        <v>20380</v>
      </c>
      <c r="AO53" s="331">
        <v>38.6</v>
      </c>
      <c r="AP53" s="332">
        <v>43226</v>
      </c>
      <c r="AQ53" s="333">
        <v>1.3</v>
      </c>
      <c r="AR53" s="334">
        <v>37.299999999999997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495</v>
      </c>
      <c r="AM54" s="337">
        <v>1324300</v>
      </c>
      <c r="AN54" s="338">
        <v>11829</v>
      </c>
      <c r="AO54" s="339">
        <v>35.9</v>
      </c>
      <c r="AP54" s="340">
        <v>22622</v>
      </c>
      <c r="AQ54" s="341">
        <v>-0.2</v>
      </c>
      <c r="AR54" s="342">
        <v>36.1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497</v>
      </c>
      <c r="AL55" s="321"/>
      <c r="AM55" s="329">
        <v>2367770</v>
      </c>
      <c r="AN55" s="330">
        <v>21323</v>
      </c>
      <c r="AO55" s="331">
        <v>4.5999999999999996</v>
      </c>
      <c r="AP55" s="332">
        <v>42836</v>
      </c>
      <c r="AQ55" s="333">
        <v>-0.9</v>
      </c>
      <c r="AR55" s="334">
        <v>5.5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495</v>
      </c>
      <c r="AM56" s="337">
        <v>1721780</v>
      </c>
      <c r="AN56" s="338">
        <v>15506</v>
      </c>
      <c r="AO56" s="339">
        <v>31.1</v>
      </c>
      <c r="AP56" s="340">
        <v>22936</v>
      </c>
      <c r="AQ56" s="341">
        <v>1.4</v>
      </c>
      <c r="AR56" s="342">
        <v>29.7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498</v>
      </c>
      <c r="AL57" s="321"/>
      <c r="AM57" s="329">
        <v>2278871</v>
      </c>
      <c r="AN57" s="330">
        <v>20697</v>
      </c>
      <c r="AO57" s="331">
        <v>-2.9</v>
      </c>
      <c r="AP57" s="332">
        <v>44161</v>
      </c>
      <c r="AQ57" s="333">
        <v>3.1</v>
      </c>
      <c r="AR57" s="334">
        <v>-6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495</v>
      </c>
      <c r="AM58" s="337">
        <v>987170</v>
      </c>
      <c r="AN58" s="338">
        <v>8966</v>
      </c>
      <c r="AO58" s="339">
        <v>-42.2</v>
      </c>
      <c r="AP58" s="340">
        <v>23644</v>
      </c>
      <c r="AQ58" s="341">
        <v>3.1</v>
      </c>
      <c r="AR58" s="342">
        <v>-45.3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499</v>
      </c>
      <c r="AL59" s="321"/>
      <c r="AM59" s="329">
        <v>2150943</v>
      </c>
      <c r="AN59" s="330">
        <v>19632</v>
      </c>
      <c r="AO59" s="331">
        <v>-5.0999999999999996</v>
      </c>
      <c r="AP59" s="332">
        <v>43955</v>
      </c>
      <c r="AQ59" s="333">
        <v>-0.5</v>
      </c>
      <c r="AR59" s="334">
        <v>-4.5999999999999996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495</v>
      </c>
      <c r="AM60" s="337">
        <v>836556</v>
      </c>
      <c r="AN60" s="338">
        <v>7635</v>
      </c>
      <c r="AO60" s="339">
        <v>-14.8</v>
      </c>
      <c r="AP60" s="340">
        <v>21318</v>
      </c>
      <c r="AQ60" s="341">
        <v>-9.8000000000000007</v>
      </c>
      <c r="AR60" s="342">
        <v>-5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500</v>
      </c>
      <c r="AL61" s="343"/>
      <c r="AM61" s="344">
        <v>2147294</v>
      </c>
      <c r="AN61" s="345">
        <v>19347</v>
      </c>
      <c r="AO61" s="346">
        <v>16</v>
      </c>
      <c r="AP61" s="347">
        <v>43366</v>
      </c>
      <c r="AQ61" s="348">
        <v>1.5</v>
      </c>
      <c r="AR61" s="334">
        <v>14.5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495</v>
      </c>
      <c r="AM62" s="337">
        <v>1170167</v>
      </c>
      <c r="AN62" s="338">
        <v>10528</v>
      </c>
      <c r="AO62" s="339">
        <v>4.9000000000000004</v>
      </c>
      <c r="AP62" s="340">
        <v>22639</v>
      </c>
      <c r="AQ62" s="341">
        <v>-2.2999999999999998</v>
      </c>
      <c r="AR62" s="342">
        <v>7.2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u46gqZyOm0Nbx4QMtW4ZLgl2RCDgAplCwMmdtxywxoFfQSyTPhK7aUjj9pgjdSjox5yxIWlpKbTbnHsDw6S2eg==" saltValue="iqL5MGvuNZ4nwK+W4wZUL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502</v>
      </c>
    </row>
    <row r="121" spans="125:125" ht="13.5" hidden="1" customHeight="1" x14ac:dyDescent="0.15">
      <c r="DU121" s="255"/>
    </row>
  </sheetData>
  <sheetProtection algorithmName="SHA-512" hashValue="NRkXBN7VzAab0w2xR+sx0tn8XbcJb6/yGZymbe9/tmV42YMWTbETNgl3Cpx0wALkEeofuFleA6lZ1fB1HPHA+w==" saltValue="qmnTV1eiqbl3RAUB+r8F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503</v>
      </c>
    </row>
  </sheetData>
  <sheetProtection algorithmName="SHA-512" hashValue="HiD8YfIdoDUtI7NaJViLgMVaCmk6foJgD4LABKbcoJ3T5Svxyr/lDnCpbqHeHDyBgMwk7exaMe3pnFk1hpGVUw==" saltValue="CgsTNYM23b31h4+EjfZA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504</v>
      </c>
      <c r="G46" s="8" t="s">
        <v>505</v>
      </c>
      <c r="H46" s="8" t="s">
        <v>506</v>
      </c>
      <c r="I46" s="8" t="s">
        <v>507</v>
      </c>
      <c r="J46" s="9" t="s">
        <v>508</v>
      </c>
    </row>
    <row r="47" spans="2:10" ht="57.75" customHeight="1" x14ac:dyDescent="0.15">
      <c r="B47" s="10"/>
      <c r="C47" s="1203" t="s">
        <v>3</v>
      </c>
      <c r="D47" s="1203"/>
      <c r="E47" s="1204"/>
      <c r="F47" s="11">
        <v>15.93</v>
      </c>
      <c r="G47" s="12">
        <v>15.78</v>
      </c>
      <c r="H47" s="12">
        <v>15.85</v>
      </c>
      <c r="I47" s="12">
        <v>16.5</v>
      </c>
      <c r="J47" s="13">
        <v>19.62</v>
      </c>
    </row>
    <row r="48" spans="2:10" ht="57.75" customHeight="1" x14ac:dyDescent="0.15">
      <c r="B48" s="14"/>
      <c r="C48" s="1205" t="s">
        <v>4</v>
      </c>
      <c r="D48" s="1205"/>
      <c r="E48" s="1206"/>
      <c r="F48" s="15">
        <v>0.26</v>
      </c>
      <c r="G48" s="16">
        <v>0.25</v>
      </c>
      <c r="H48" s="16">
        <v>1.54</v>
      </c>
      <c r="I48" s="16">
        <v>0.43</v>
      </c>
      <c r="J48" s="17">
        <v>2.2999999999999998</v>
      </c>
    </row>
    <row r="49" spans="2:10" ht="57.75" customHeight="1" thickBot="1" x14ac:dyDescent="0.2">
      <c r="B49" s="18"/>
      <c r="C49" s="1207" t="s">
        <v>5</v>
      </c>
      <c r="D49" s="1207"/>
      <c r="E49" s="1208"/>
      <c r="F49" s="19" t="s">
        <v>509</v>
      </c>
      <c r="G49" s="20" t="s">
        <v>510</v>
      </c>
      <c r="H49" s="20">
        <v>1.54</v>
      </c>
      <c r="I49" s="20">
        <v>0.01</v>
      </c>
      <c r="J49" s="21">
        <v>5.61</v>
      </c>
    </row>
    <row r="50" spans="2:10" x14ac:dyDescent="0.15"/>
  </sheetData>
  <sheetProtection algorithmName="SHA-512" hashValue="MVKkZexeP2expaZ/Mpt+KPmiHJr+5/c7OibqE9w6M3M5qu1m47/oAfR4YGp7hfWg984bE43wMUjLHt0+p/Gkuw==" saltValue="W6Tdjn5d/3WfCBuenSPi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2023-03-10T00:24:29Z</cp:lastPrinted>
  <dcterms:created xsi:type="dcterms:W3CDTF">2023-02-20T06:06:08Z</dcterms:created>
  <dcterms:modified xsi:type="dcterms:W3CDTF">2023-10-24T06:47:10Z</dcterms:modified>
  <cp:category/>
</cp:coreProperties>
</file>